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cygwin64\home\akthorpe\"/>
    </mc:Choice>
  </mc:AlternateContent>
  <bookViews>
    <workbookView xWindow="0" yWindow="0" windowWidth="23010" windowHeight="8790" tabRatio="672"/>
  </bookViews>
  <sheets>
    <sheet name="FA17_Control_Release" sheetId="106" r:id="rId1"/>
  </sheets>
  <definedNames>
    <definedName name="_xlnm._FilterDatabase" localSheetId="0" hidden="1">FA17_Control_Release!$O$2:$O$4</definedName>
    <definedName name="ddddd" localSheetId="0">#REF!</definedName>
    <definedName name="ddddd">#REF!</definedName>
    <definedName name="Fall_2016_tr_2" localSheetId="0">#REF!</definedName>
    <definedName name="Fall_2016_tr_2">#REF!</definedName>
    <definedName name="help" localSheetId="0">#REF!</definedName>
    <definedName name="help">#REF!</definedName>
    <definedName name="ime_merge_20170615_akt_1" localSheetId="0">FA17_Control_Release!#REF!</definedName>
    <definedName name="Likely_Sources" localSheetId="0">#REF!</definedName>
    <definedName name="Likely_Sources">#REF!</definedName>
    <definedName name="test" localSheetId="0">#REF!</definedName>
    <definedName name="test">#REF!</definedName>
    <definedName name="test2" localSheetId="0">#REF!</definedName>
    <definedName name="test2">#REF!</definedName>
  </definedNames>
  <calcPr calcId="162913" concurrentCalc="0"/>
</workbook>
</file>

<file path=xl/calcChain.xml><?xml version="1.0" encoding="utf-8"?>
<calcChain xmlns="http://schemas.openxmlformats.org/spreadsheetml/2006/main">
  <c r="T27" i="106" l="1"/>
  <c r="S27" i="106"/>
  <c r="T26" i="106"/>
  <c r="S26" i="106"/>
  <c r="T25" i="106"/>
  <c r="S25" i="106"/>
  <c r="T24" i="106"/>
  <c r="S24" i="106"/>
  <c r="T23" i="106"/>
  <c r="S23" i="106"/>
  <c r="T22" i="106"/>
  <c r="S22" i="106"/>
  <c r="T21" i="106"/>
  <c r="S21" i="106"/>
  <c r="T20" i="106"/>
  <c r="S20" i="106"/>
  <c r="T19" i="106"/>
  <c r="S19" i="106"/>
  <c r="T18" i="106"/>
  <c r="S18" i="106"/>
  <c r="T17" i="106"/>
  <c r="S17" i="106"/>
  <c r="T16" i="106"/>
  <c r="S16" i="106"/>
  <c r="T15" i="106"/>
  <c r="S15" i="106"/>
  <c r="T14" i="106"/>
  <c r="S14" i="106"/>
  <c r="T13" i="106"/>
  <c r="S13" i="106"/>
  <c r="T12" i="106"/>
  <c r="S12" i="106"/>
  <c r="T11" i="106"/>
  <c r="S11" i="106"/>
  <c r="T10" i="106"/>
  <c r="S10" i="106"/>
  <c r="T9" i="106"/>
  <c r="S9" i="106"/>
  <c r="T8" i="106"/>
  <c r="S8" i="106"/>
  <c r="T7" i="106"/>
  <c r="S7" i="106"/>
  <c r="T6" i="106"/>
  <c r="S6" i="106"/>
  <c r="T5" i="106"/>
  <c r="S5" i="106"/>
  <c r="G6" i="106"/>
  <c r="D5" i="106"/>
  <c r="G7" i="106"/>
  <c r="D6" i="106"/>
  <c r="G8" i="106"/>
  <c r="D7" i="106"/>
  <c r="G9" i="106"/>
  <c r="D8" i="106"/>
  <c r="G10" i="106"/>
  <c r="D9" i="106"/>
  <c r="G11" i="106"/>
  <c r="D10" i="106"/>
  <c r="G12" i="106"/>
  <c r="D11" i="106"/>
  <c r="G13" i="106"/>
  <c r="D12" i="106"/>
  <c r="G14" i="106"/>
  <c r="D13" i="106"/>
  <c r="G15" i="106"/>
  <c r="D14" i="106"/>
  <c r="G16" i="106"/>
  <c r="D15" i="106"/>
  <c r="G17" i="106"/>
  <c r="D16" i="106"/>
  <c r="G18" i="106"/>
  <c r="D17" i="106"/>
  <c r="G19" i="106"/>
  <c r="D18" i="106"/>
  <c r="G20" i="106"/>
  <c r="D19" i="106"/>
  <c r="G21" i="106"/>
  <c r="D20" i="106"/>
  <c r="G22" i="106"/>
  <c r="D21" i="106"/>
  <c r="G23" i="106"/>
  <c r="D22" i="106"/>
  <c r="G24" i="106"/>
  <c r="D23" i="106"/>
  <c r="G25" i="106"/>
  <c r="D24" i="106"/>
  <c r="G26" i="106"/>
  <c r="D25" i="106"/>
  <c r="G27" i="106"/>
  <c r="D26" i="106"/>
  <c r="D27" i="106"/>
</calcChain>
</file>

<file path=xl/sharedStrings.xml><?xml version="1.0" encoding="utf-8"?>
<sst xmlns="http://schemas.openxmlformats.org/spreadsheetml/2006/main" count="276" uniqueCount="78">
  <si>
    <t>Date of detection</t>
  </si>
  <si>
    <t>Line name</t>
  </si>
  <si>
    <t>Time of detection (UTC)</t>
  </si>
  <si>
    <t>high</t>
  </si>
  <si>
    <t>Image analyst confidence</t>
  </si>
  <si>
    <t>at</t>
  </si>
  <si>
    <t>a</t>
  </si>
  <si>
    <t>unknown</t>
  </si>
  <si>
    <t>Instument abbreviation (ANG, AVC, HYT)</t>
  </si>
  <si>
    <t>Gas (CH4, CO2, NH3)</t>
  </si>
  <si>
    <t>ANG</t>
  </si>
  <si>
    <t>CH4</t>
  </si>
  <si>
    <t>Number</t>
  </si>
  <si>
    <t>Plume identifier (unique for each plume)</t>
  </si>
  <si>
    <t>Sectors (IPCC)</t>
  </si>
  <si>
    <t>Image analyst</t>
  </si>
  <si>
    <t>Candidate ID</t>
  </si>
  <si>
    <t>Selection crieria</t>
  </si>
  <si>
    <t xml:space="preserve">Source identifier </t>
  </si>
  <si>
    <t>Area (region or town)</t>
  </si>
  <si>
    <t>Nearest facility (best estimate)</t>
  </si>
  <si>
    <t>Source type (best estimate)</t>
  </si>
  <si>
    <t>Source Latitude (deg)</t>
  </si>
  <si>
    <t>Source Longitude (deg)</t>
  </si>
  <si>
    <t>Plume Latitude (deg)</t>
  </si>
  <si>
    <t>Plume Longitude (deg)</t>
  </si>
  <si>
    <t>ang20171011t175157</t>
  </si>
  <si>
    <t>ang20171011t175640</t>
  </si>
  <si>
    <t>ang20171011t180806</t>
  </si>
  <si>
    <t>ang20171011t181507</t>
  </si>
  <si>
    <t>ang20171011t182452</t>
  </si>
  <si>
    <t>ang20171011t183437</t>
  </si>
  <si>
    <t>ang20171011t184237</t>
  </si>
  <si>
    <t>ang20171011t185051</t>
  </si>
  <si>
    <t>ang20171011t185846</t>
  </si>
  <si>
    <t>ang20171011t190528</t>
  </si>
  <si>
    <t>ang20171011t191143</t>
  </si>
  <si>
    <t>ang20171011t191801</t>
  </si>
  <si>
    <t>ang20171011t192654</t>
  </si>
  <si>
    <t>ang20171011t193623</t>
  </si>
  <si>
    <t>ang20171011t194255</t>
  </si>
  <si>
    <t>ang20171011t195008</t>
  </si>
  <si>
    <t>ang20171011t195646</t>
  </si>
  <si>
    <t>ang20171011t200410</t>
  </si>
  <si>
    <t>ang20171011t201056</t>
  </si>
  <si>
    <t>ang20171011t202401</t>
  </si>
  <si>
    <t>ang20171011t203109</t>
  </si>
  <si>
    <t>ang20171011t203837</t>
  </si>
  <si>
    <t>ang20171011t204547</t>
  </si>
  <si>
    <t>ang20171011t204547-A</t>
  </si>
  <si>
    <t>controlled release</t>
  </si>
  <si>
    <t>Helendale</t>
  </si>
  <si>
    <t>ang20171011t203837-A</t>
  </si>
  <si>
    <t>ang20171011t203109-A</t>
  </si>
  <si>
    <t>ang20171011t202401-A</t>
  </si>
  <si>
    <t>ang20171011t201056-A</t>
  </si>
  <si>
    <t>ang20171011t200410-A</t>
  </si>
  <si>
    <t>ang20171011t195646-A</t>
  </si>
  <si>
    <t>ang20171011t195008-A</t>
  </si>
  <si>
    <t>ang20171011t194255-A</t>
  </si>
  <si>
    <t>ang20171011t193623-A</t>
  </si>
  <si>
    <t>ang20171011t192654-A</t>
  </si>
  <si>
    <t>ang20171011t191801-A</t>
  </si>
  <si>
    <t>ang20171011t191143-A</t>
  </si>
  <si>
    <t>ang20171011t190528-A</t>
  </si>
  <si>
    <t>ang20171011t185846-A</t>
  </si>
  <si>
    <t>ang20171011t185051-A</t>
  </si>
  <si>
    <t>ang20171011t184237-A</t>
  </si>
  <si>
    <t>ang20171011t183437-A</t>
  </si>
  <si>
    <t>ang20171011t182452-A</t>
  </si>
  <si>
    <t>ang20171011t181507-A</t>
  </si>
  <si>
    <t>ang20171011t180806-A</t>
  </si>
  <si>
    <t>ang20171011t175640-A</t>
  </si>
  <si>
    <t>ang20171011t175157-A</t>
  </si>
  <si>
    <t>S00814</t>
  </si>
  <si>
    <t xml:space="preserve"> IME (kg CH4)</t>
  </si>
  <si>
    <t>Plume length (m)</t>
  </si>
  <si>
    <t>GeoTIF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</si>
</sst>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0.00000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"/>
      <family val="2"/>
    </font>
    <font>
      <sz val="14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6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0" fontId="7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left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Fill="1" applyAlignment="1">
      <alignment wrapText="1"/>
    </xf>
    <xf numFmtId="0" fontId="17" fillId="0" borderId="0" xfId="0" applyFont="1" applyFill="1" applyAlignment="1">
      <alignment wrapText="1"/>
    </xf>
    <xf numFmtId="165" fontId="17" fillId="0" borderId="0" xfId="0" applyNumberFormat="1" applyFont="1" applyFill="1" applyAlignment="1">
      <alignment wrapText="1"/>
    </xf>
    <xf numFmtId="165" fontId="15" fillId="0" borderId="0" xfId="0" applyNumberFormat="1" applyFont="1" applyFill="1"/>
    <xf numFmtId="0" fontId="16" fillId="0" borderId="0" xfId="0" applyFont="1" applyFill="1" applyAlignment="1">
      <alignment horizontal="right"/>
    </xf>
    <xf numFmtId="2" fontId="17" fillId="0" borderId="0" xfId="0" applyNumberFormat="1" applyFont="1" applyFill="1" applyAlignment="1">
      <alignment wrapText="1"/>
    </xf>
    <xf numFmtId="2" fontId="15" fillId="0" borderId="0" xfId="0" applyNumberFormat="1" applyFont="1" applyFill="1"/>
    <xf numFmtId="2" fontId="16" fillId="0" borderId="0" xfId="0" applyNumberFormat="1" applyFont="1" applyFill="1"/>
    <xf numFmtId="165" fontId="15" fillId="0" borderId="0" xfId="0" applyNumberFormat="1" applyFont="1" applyFill="1" applyAlignment="1">
      <alignment wrapText="1"/>
    </xf>
    <xf numFmtId="0" fontId="16" fillId="0" borderId="0" xfId="0" applyFont="1" applyFill="1"/>
    <xf numFmtId="164" fontId="16" fillId="0" borderId="0" xfId="97" applyNumberFormat="1" applyFont="1" applyFill="1"/>
    <xf numFmtId="1" fontId="20" fillId="0" borderId="0" xfId="0" applyNumberFormat="1" applyFont="1" applyFill="1" applyAlignment="1">
      <alignment horizontal="center" wrapText="1"/>
    </xf>
    <xf numFmtId="165" fontId="16" fillId="0" borderId="0" xfId="0" applyNumberFormat="1" applyFont="1" applyAlignment="1">
      <alignment horizontal="left"/>
    </xf>
    <xf numFmtId="1" fontId="15" fillId="0" borderId="0" xfId="0" applyNumberFormat="1" applyFont="1" applyFill="1"/>
    <xf numFmtId="0" fontId="21" fillId="0" borderId="0" xfId="0" applyFont="1"/>
    <xf numFmtId="165" fontId="22" fillId="0" borderId="0" xfId="0" applyNumberFormat="1" applyFont="1" applyFill="1" applyAlignment="1">
      <alignment wrapText="1"/>
    </xf>
    <xf numFmtId="0" fontId="23" fillId="0" borderId="0" xfId="0" applyFont="1" applyFill="1"/>
    <xf numFmtId="165" fontId="23" fillId="0" borderId="0" xfId="0" applyNumberFormat="1" applyFont="1" applyAlignment="1">
      <alignment horizontal="left"/>
    </xf>
    <xf numFmtId="164" fontId="23" fillId="0" borderId="0" xfId="97" applyNumberFormat="1" applyFont="1" applyFill="1"/>
    <xf numFmtId="0" fontId="23" fillId="0" borderId="0" xfId="0" applyFont="1" applyFill="1" applyAlignment="1">
      <alignment horizontal="right"/>
    </xf>
    <xf numFmtId="0" fontId="23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wrapText="1"/>
    </xf>
    <xf numFmtId="0" fontId="23" fillId="0" borderId="0" xfId="0" applyFont="1"/>
    <xf numFmtId="2" fontId="23" fillId="0" borderId="0" xfId="0" applyNumberFormat="1" applyFont="1" applyFill="1"/>
  </cellXfs>
  <cellStyles count="146"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91" builtinId="9" hidden="1"/>
    <cellStyle name="Followed Hyperlink" xfId="93" builtinId="9" hidden="1"/>
    <cellStyle name="Followed Hyperlink" xfId="96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5" builtinId="8" hidden="1"/>
    <cellStyle name="Hyperlink" xfId="77" builtinId="8" hidden="1"/>
    <cellStyle name="Hyperlink" xfId="79" builtinId="8" hidden="1"/>
    <cellStyle name="Hyperlink" xfId="82" builtinId="8" hidden="1"/>
    <cellStyle name="Hyperlink" xfId="84" builtinId="8" hidden="1"/>
    <cellStyle name="Hyperlink" xfId="86" builtinId="8" hidden="1"/>
    <cellStyle name="Hyperlink" xfId="90" builtinId="8" hidden="1"/>
    <cellStyle name="Hyperlink" xfId="92" builtinId="8" hidden="1"/>
    <cellStyle name="Hyperlink" xfId="95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Normal" xfId="0" builtinId="0"/>
    <cellStyle name="Normal 2" xfId="1"/>
    <cellStyle name="Normal 2 2" xfId="2"/>
    <cellStyle name="Normal 2 2 2" xfId="4"/>
    <cellStyle name="Normal 2 2 2 2" xfId="135"/>
    <cellStyle name="Normal 2 2 3" xfId="72"/>
    <cellStyle name="Normal 2 2 3 2" xfId="137"/>
    <cellStyle name="Normal 2 2 4" xfId="74"/>
    <cellStyle name="Normal 2 2 4 2" xfId="89"/>
    <cellStyle name="Normal 2 2 4 2 2" xfId="142"/>
    <cellStyle name="Normal 2 2 4 3" xfId="98"/>
    <cellStyle name="Normal 2 2 4 3 2" xfId="145"/>
    <cellStyle name="Normal 2 2 4 4" xfId="139"/>
    <cellStyle name="Normal 2 2 5" xfId="128"/>
    <cellStyle name="Normal 2 2 5 2" xfId="131"/>
    <cellStyle name="Normal 2 2 6" xfId="133"/>
    <cellStyle name="Normal 2 3" xfId="3"/>
    <cellStyle name="Normal 2 3 2" xfId="134"/>
    <cellStyle name="Normal 2 4" xfId="71"/>
    <cellStyle name="Normal 2 4 2" xfId="136"/>
    <cellStyle name="Normal 2 5" xfId="73"/>
    <cellStyle name="Normal 2 5 2" xfId="88"/>
    <cellStyle name="Normal 2 5 2 2" xfId="141"/>
    <cellStyle name="Normal 2 5 3" xfId="97"/>
    <cellStyle name="Normal 2 5 3 2" xfId="126"/>
    <cellStyle name="Normal 2 5 3 3" xfId="129"/>
    <cellStyle name="Normal 2 5 3 4" xfId="144"/>
    <cellStyle name="Normal 2 5 4" xfId="138"/>
    <cellStyle name="Normal 2 6" xfId="127"/>
    <cellStyle name="Normal 2 6 2" xfId="130"/>
    <cellStyle name="Normal 2 7" xfId="132"/>
    <cellStyle name="Percent 2" xfId="81"/>
    <cellStyle name="Percent 2 2" xfId="140"/>
    <cellStyle name="Percent 3" xfId="94"/>
    <cellStyle name="Percent 3 2" xfId="143"/>
    <cellStyle name="Percent 4" xfId="99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Medium7"/>
  <colors>
    <mruColors>
      <color rgb="FF9E480E"/>
      <color rgb="FFA9D18E"/>
      <color rgb="FFBEBEBE"/>
      <color rgb="FF9AC97B"/>
      <color rgb="FF385723"/>
      <color rgb="FFF1975A"/>
      <color rgb="FF9E7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"/>
  <sheetViews>
    <sheetView tabSelected="1" zoomScale="75" zoomScaleNormal="75" zoomScalePageLayoutView="85" workbookViewId="0">
      <pane ySplit="3" topLeftCell="A4" activePane="bottomLeft" state="frozen"/>
      <selection pane="bottomLeft" activeCell="D31" sqref="D31"/>
    </sheetView>
  </sheetViews>
  <sheetFormatPr defaultColWidth="11.25" defaultRowHeight="18.75" x14ac:dyDescent="0.3"/>
  <cols>
    <col min="1" max="1" width="11.25" style="4" customWidth="1"/>
    <col min="2" max="2" width="11.75" style="8" customWidth="1"/>
    <col min="3" max="3" width="12.125" style="8" customWidth="1"/>
    <col min="4" max="4" width="19.625" style="4" customWidth="1"/>
    <col min="5" max="5" width="7.125" style="4" customWidth="1"/>
    <col min="6" max="6" width="5.25" style="4" customWidth="1"/>
    <col min="7" max="7" width="10.75" style="4" customWidth="1"/>
    <col min="8" max="8" width="13.5" style="8" customWidth="1"/>
    <col min="9" max="9" width="15.75" style="8" customWidth="1"/>
    <col min="10" max="10" width="9.75" style="4" customWidth="1"/>
    <col min="11" max="11" width="27.25" style="4" customWidth="1"/>
    <col min="12" max="12" width="11.25" style="4" customWidth="1"/>
    <col min="13" max="13" width="13.25" style="4" customWidth="1"/>
    <col min="14" max="14" width="25.75" style="4" customWidth="1"/>
    <col min="15" max="15" width="25.25" style="4" customWidth="1"/>
    <col min="16" max="16" width="39.5" style="4" customWidth="1"/>
    <col min="17" max="17" width="35.75" style="4" customWidth="1"/>
    <col min="18" max="18" width="23.25" style="4" customWidth="1"/>
    <col min="19" max="19" width="10.75" style="4" customWidth="1"/>
    <col min="20" max="20" width="10.5" style="4" customWidth="1"/>
    <col min="21" max="21" width="10.75" style="11" customWidth="1"/>
    <col min="22" max="16384" width="11.25" style="4"/>
  </cols>
  <sheetData>
    <row r="1" spans="1:23" x14ac:dyDescent="0.3">
      <c r="D1" s="18"/>
      <c r="E1" s="18"/>
      <c r="N1" s="19"/>
    </row>
    <row r="2" spans="1:23" s="5" customFormat="1" ht="120" customHeight="1" x14ac:dyDescent="0.3">
      <c r="A2" s="20"/>
      <c r="B2" s="13"/>
      <c r="C2" s="13"/>
      <c r="H2" s="13"/>
      <c r="I2" s="13"/>
      <c r="U2" s="16"/>
    </row>
    <row r="3" spans="1:23" s="5" customFormat="1" ht="93.4" customHeight="1" x14ac:dyDescent="0.3">
      <c r="A3" s="7" t="s">
        <v>18</v>
      </c>
      <c r="B3" s="7" t="s">
        <v>22</v>
      </c>
      <c r="C3" s="7" t="s">
        <v>23</v>
      </c>
      <c r="D3" s="6" t="s">
        <v>13</v>
      </c>
      <c r="E3" s="6" t="s">
        <v>8</v>
      </c>
      <c r="F3" s="6" t="s">
        <v>9</v>
      </c>
      <c r="G3" s="6" t="s">
        <v>12</v>
      </c>
      <c r="H3" s="7" t="s">
        <v>24</v>
      </c>
      <c r="I3" s="7" t="s">
        <v>25</v>
      </c>
      <c r="J3" s="7" t="s">
        <v>17</v>
      </c>
      <c r="K3" s="7" t="s">
        <v>19</v>
      </c>
      <c r="L3" s="7" t="s">
        <v>15</v>
      </c>
      <c r="M3" s="7" t="s">
        <v>4</v>
      </c>
      <c r="N3" s="7" t="s">
        <v>16</v>
      </c>
      <c r="O3" s="7" t="s">
        <v>21</v>
      </c>
      <c r="P3" s="7" t="s">
        <v>20</v>
      </c>
      <c r="Q3" s="7" t="s">
        <v>14</v>
      </c>
      <c r="R3" s="6" t="s">
        <v>1</v>
      </c>
      <c r="S3" s="6" t="s">
        <v>0</v>
      </c>
      <c r="T3" s="6" t="s">
        <v>2</v>
      </c>
      <c r="U3" s="10" t="s">
        <v>75</v>
      </c>
      <c r="V3" s="10" t="s">
        <v>76</v>
      </c>
      <c r="W3" s="6" t="s">
        <v>77</v>
      </c>
    </row>
    <row r="4" spans="1:23" s="5" customFormat="1" ht="18.600000000000001" customHeight="1" x14ac:dyDescent="0.3">
      <c r="A4" s="7"/>
      <c r="B4" s="7"/>
      <c r="C4" s="7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6"/>
      <c r="S4" s="6"/>
      <c r="T4" s="6"/>
      <c r="U4" s="10"/>
    </row>
    <row r="5" spans="1:23" s="21" customFormat="1" x14ac:dyDescent="0.3">
      <c r="A5" s="21" t="s">
        <v>74</v>
      </c>
      <c r="B5" s="22">
        <v>34.755842000000001</v>
      </c>
      <c r="C5" s="22">
        <v>-117.27687299999999</v>
      </c>
      <c r="D5" s="23" t="str">
        <f t="shared" ref="D5:D30" si="0">CONCATENATE(E5,"_",F5,"_",TEXT(G5,"00000"))</f>
        <v>ANG_CH4_00001</v>
      </c>
      <c r="E5" s="23" t="s">
        <v>10</v>
      </c>
      <c r="F5" s="23" t="s">
        <v>11</v>
      </c>
      <c r="G5" s="23">
        <v>1</v>
      </c>
      <c r="H5" s="22">
        <v>34.755842000000001</v>
      </c>
      <c r="I5" s="22">
        <v>-117.27687299999999</v>
      </c>
      <c r="J5" s="24" t="s">
        <v>6</v>
      </c>
      <c r="K5" s="25" t="s">
        <v>51</v>
      </c>
      <c r="L5" s="25" t="s">
        <v>5</v>
      </c>
      <c r="M5" s="26" t="s">
        <v>3</v>
      </c>
      <c r="N5" s="27" t="s">
        <v>73</v>
      </c>
      <c r="O5" s="25" t="s">
        <v>50</v>
      </c>
      <c r="P5" s="26"/>
      <c r="Q5" s="26" t="s">
        <v>7</v>
      </c>
      <c r="R5" s="27" t="s">
        <v>26</v>
      </c>
      <c r="S5" s="21" t="str">
        <f t="shared" ref="S5:S30" si="1">CONCATENATE(MID(R5,8,2),"/",MID(R5,10,2),"/",MID(R5,6,2))</f>
        <v>10/11/17</v>
      </c>
      <c r="T5" s="21" t="str">
        <f t="shared" ref="T5:T30" si="2">CONCATENATE(MID(R5,13,2),":",MID(R5,15,2),":",MID(R5,17,2))</f>
        <v>17:51:57</v>
      </c>
      <c r="U5" s="28"/>
    </row>
    <row r="6" spans="1:23" s="21" customFormat="1" x14ac:dyDescent="0.3">
      <c r="A6" s="21" t="s">
        <v>74</v>
      </c>
      <c r="B6" s="22">
        <v>34.755842000000001</v>
      </c>
      <c r="C6" s="22">
        <v>-117.27687299999999</v>
      </c>
      <c r="D6" s="23" t="str">
        <f t="shared" si="0"/>
        <v>ANG_CH4_00002</v>
      </c>
      <c r="E6" s="23" t="s">
        <v>10</v>
      </c>
      <c r="F6" s="23" t="s">
        <v>11</v>
      </c>
      <c r="G6" s="23">
        <f t="shared" ref="G6:G50" si="3">G5+1</f>
        <v>2</v>
      </c>
      <c r="H6" s="22">
        <v>34.755842000000001</v>
      </c>
      <c r="I6" s="22">
        <v>-117.27687299999999</v>
      </c>
      <c r="J6" s="24" t="s">
        <v>6</v>
      </c>
      <c r="K6" s="25" t="s">
        <v>51</v>
      </c>
      <c r="L6" s="25" t="s">
        <v>5</v>
      </c>
      <c r="M6" s="26" t="s">
        <v>3</v>
      </c>
      <c r="N6" s="27" t="s">
        <v>72</v>
      </c>
      <c r="O6" s="25" t="s">
        <v>50</v>
      </c>
      <c r="P6" s="26"/>
      <c r="Q6" s="26" t="s">
        <v>7</v>
      </c>
      <c r="R6" s="27" t="s">
        <v>27</v>
      </c>
      <c r="S6" s="21" t="str">
        <f t="shared" si="1"/>
        <v>10/11/17</v>
      </c>
      <c r="T6" s="21" t="str">
        <f t="shared" si="2"/>
        <v>17:56:40</v>
      </c>
      <c r="U6" s="28"/>
    </row>
    <row r="7" spans="1:23" s="21" customFormat="1" x14ac:dyDescent="0.3">
      <c r="A7" s="21" t="s">
        <v>74</v>
      </c>
      <c r="B7" s="22">
        <v>34.755842000000001</v>
      </c>
      <c r="C7" s="22">
        <v>-117.27687299999999</v>
      </c>
      <c r="D7" s="23" t="str">
        <f t="shared" si="0"/>
        <v>ANG_CH4_00003</v>
      </c>
      <c r="E7" s="23" t="s">
        <v>10</v>
      </c>
      <c r="F7" s="23" t="s">
        <v>11</v>
      </c>
      <c r="G7" s="23">
        <f t="shared" si="3"/>
        <v>3</v>
      </c>
      <c r="H7" s="22">
        <v>34.755842000000001</v>
      </c>
      <c r="I7" s="22">
        <v>-117.27687299999999</v>
      </c>
      <c r="J7" s="24" t="s">
        <v>6</v>
      </c>
      <c r="K7" s="25" t="s">
        <v>51</v>
      </c>
      <c r="L7" s="25" t="s">
        <v>5</v>
      </c>
      <c r="M7" s="26" t="s">
        <v>3</v>
      </c>
      <c r="N7" s="27" t="s">
        <v>71</v>
      </c>
      <c r="O7" s="25" t="s">
        <v>50</v>
      </c>
      <c r="P7" s="26"/>
      <c r="Q7" s="26" t="s">
        <v>7</v>
      </c>
      <c r="R7" s="27" t="s">
        <v>28</v>
      </c>
      <c r="S7" s="21" t="str">
        <f t="shared" si="1"/>
        <v>10/11/17</v>
      </c>
      <c r="T7" s="21" t="str">
        <f t="shared" si="2"/>
        <v>18:08:06</v>
      </c>
      <c r="U7" s="28"/>
    </row>
    <row r="8" spans="1:23" s="21" customFormat="1" x14ac:dyDescent="0.3">
      <c r="A8" s="21" t="s">
        <v>74</v>
      </c>
      <c r="B8" s="22">
        <v>34.755842000000001</v>
      </c>
      <c r="C8" s="22">
        <v>-117.27687299999999</v>
      </c>
      <c r="D8" s="23" t="str">
        <f t="shared" si="0"/>
        <v>ANG_CH4_00004</v>
      </c>
      <c r="E8" s="23" t="s">
        <v>10</v>
      </c>
      <c r="F8" s="23" t="s">
        <v>11</v>
      </c>
      <c r="G8" s="23">
        <f t="shared" si="3"/>
        <v>4</v>
      </c>
      <c r="H8" s="22">
        <v>34.755842000000001</v>
      </c>
      <c r="I8" s="22">
        <v>-117.27687299999999</v>
      </c>
      <c r="J8" s="24" t="s">
        <v>6</v>
      </c>
      <c r="K8" s="25" t="s">
        <v>51</v>
      </c>
      <c r="L8" s="25" t="s">
        <v>5</v>
      </c>
      <c r="M8" s="26" t="s">
        <v>3</v>
      </c>
      <c r="N8" s="27" t="s">
        <v>70</v>
      </c>
      <c r="O8" s="25" t="s">
        <v>50</v>
      </c>
      <c r="P8" s="26"/>
      <c r="Q8" s="26" t="s">
        <v>7</v>
      </c>
      <c r="R8" s="27" t="s">
        <v>29</v>
      </c>
      <c r="S8" s="21" t="str">
        <f t="shared" si="1"/>
        <v>10/11/17</v>
      </c>
      <c r="T8" s="21" t="str">
        <f t="shared" si="2"/>
        <v>18:15:07</v>
      </c>
      <c r="U8" s="28"/>
    </row>
    <row r="9" spans="1:23" s="21" customFormat="1" x14ac:dyDescent="0.3">
      <c r="A9" s="21" t="s">
        <v>74</v>
      </c>
      <c r="B9" s="22">
        <v>34.755842000000001</v>
      </c>
      <c r="C9" s="22">
        <v>-117.27687299999999</v>
      </c>
      <c r="D9" s="23" t="str">
        <f t="shared" si="0"/>
        <v>ANG_CH4_00005</v>
      </c>
      <c r="E9" s="23" t="s">
        <v>10</v>
      </c>
      <c r="F9" s="23" t="s">
        <v>11</v>
      </c>
      <c r="G9" s="23">
        <f t="shared" si="3"/>
        <v>5</v>
      </c>
      <c r="H9" s="22">
        <v>34.755842000000001</v>
      </c>
      <c r="I9" s="22">
        <v>-117.27687299999999</v>
      </c>
      <c r="J9" s="24" t="s">
        <v>6</v>
      </c>
      <c r="K9" s="25" t="s">
        <v>51</v>
      </c>
      <c r="L9" s="25" t="s">
        <v>5</v>
      </c>
      <c r="M9" s="26" t="s">
        <v>3</v>
      </c>
      <c r="N9" s="27" t="s">
        <v>69</v>
      </c>
      <c r="O9" s="25" t="s">
        <v>50</v>
      </c>
      <c r="P9" s="26"/>
      <c r="Q9" s="26" t="s">
        <v>7</v>
      </c>
      <c r="R9" s="27" t="s">
        <v>30</v>
      </c>
      <c r="S9" s="21" t="str">
        <f t="shared" si="1"/>
        <v>10/11/17</v>
      </c>
      <c r="T9" s="21" t="str">
        <f t="shared" si="2"/>
        <v>18:24:52</v>
      </c>
      <c r="U9" s="28"/>
    </row>
    <row r="10" spans="1:23" s="21" customFormat="1" x14ac:dyDescent="0.3">
      <c r="A10" s="21" t="s">
        <v>74</v>
      </c>
      <c r="B10" s="22">
        <v>34.755842000000001</v>
      </c>
      <c r="C10" s="22">
        <v>-117.27687299999999</v>
      </c>
      <c r="D10" s="23" t="str">
        <f t="shared" si="0"/>
        <v>ANG_CH4_00006</v>
      </c>
      <c r="E10" s="23" t="s">
        <v>10</v>
      </c>
      <c r="F10" s="23" t="s">
        <v>11</v>
      </c>
      <c r="G10" s="23">
        <f t="shared" si="3"/>
        <v>6</v>
      </c>
      <c r="H10" s="22">
        <v>34.755842000000001</v>
      </c>
      <c r="I10" s="22">
        <v>-117.27687299999999</v>
      </c>
      <c r="J10" s="24" t="s">
        <v>6</v>
      </c>
      <c r="K10" s="25" t="s">
        <v>51</v>
      </c>
      <c r="L10" s="25" t="s">
        <v>5</v>
      </c>
      <c r="M10" s="26" t="s">
        <v>3</v>
      </c>
      <c r="N10" s="27" t="s">
        <v>68</v>
      </c>
      <c r="O10" s="25" t="s">
        <v>50</v>
      </c>
      <c r="P10" s="26"/>
      <c r="Q10" s="26" t="s">
        <v>7</v>
      </c>
      <c r="R10" s="27" t="s">
        <v>31</v>
      </c>
      <c r="S10" s="21" t="str">
        <f t="shared" si="1"/>
        <v>10/11/17</v>
      </c>
      <c r="T10" s="21" t="str">
        <f t="shared" si="2"/>
        <v>18:34:37</v>
      </c>
      <c r="U10" s="28"/>
    </row>
    <row r="11" spans="1:23" s="21" customFormat="1" x14ac:dyDescent="0.3">
      <c r="A11" s="21" t="s">
        <v>74</v>
      </c>
      <c r="B11" s="22">
        <v>34.755842000000001</v>
      </c>
      <c r="C11" s="22">
        <v>-117.27687299999999</v>
      </c>
      <c r="D11" s="23" t="str">
        <f t="shared" si="0"/>
        <v>ANG_CH4_00007</v>
      </c>
      <c r="E11" s="23" t="s">
        <v>10</v>
      </c>
      <c r="F11" s="23" t="s">
        <v>11</v>
      </c>
      <c r="G11" s="23">
        <f t="shared" si="3"/>
        <v>7</v>
      </c>
      <c r="H11" s="22">
        <v>34.755842000000001</v>
      </c>
      <c r="I11" s="22">
        <v>-117.27687299999999</v>
      </c>
      <c r="J11" s="24" t="s">
        <v>6</v>
      </c>
      <c r="K11" s="25" t="s">
        <v>51</v>
      </c>
      <c r="L11" s="25" t="s">
        <v>5</v>
      </c>
      <c r="M11" s="26" t="s">
        <v>3</v>
      </c>
      <c r="N11" s="27" t="s">
        <v>67</v>
      </c>
      <c r="O11" s="25" t="s">
        <v>50</v>
      </c>
      <c r="P11" s="26"/>
      <c r="Q11" s="26" t="s">
        <v>7</v>
      </c>
      <c r="R11" s="27" t="s">
        <v>32</v>
      </c>
      <c r="S11" s="21" t="str">
        <f t="shared" si="1"/>
        <v>10/11/17</v>
      </c>
      <c r="T11" s="21" t="str">
        <f t="shared" si="2"/>
        <v>18:42:37</v>
      </c>
      <c r="U11" s="28"/>
    </row>
    <row r="12" spans="1:23" s="21" customFormat="1" x14ac:dyDescent="0.3">
      <c r="A12" s="21" t="s">
        <v>74</v>
      </c>
      <c r="B12" s="22">
        <v>34.755842000000001</v>
      </c>
      <c r="C12" s="22">
        <v>-117.27687299999999</v>
      </c>
      <c r="D12" s="23" t="str">
        <f t="shared" si="0"/>
        <v>ANG_CH4_00008</v>
      </c>
      <c r="E12" s="23" t="s">
        <v>10</v>
      </c>
      <c r="F12" s="23" t="s">
        <v>11</v>
      </c>
      <c r="G12" s="23">
        <f t="shared" si="3"/>
        <v>8</v>
      </c>
      <c r="H12" s="22">
        <v>34.755842000000001</v>
      </c>
      <c r="I12" s="22">
        <v>-117.27687299999999</v>
      </c>
      <c r="J12" s="24" t="s">
        <v>6</v>
      </c>
      <c r="K12" s="25" t="s">
        <v>51</v>
      </c>
      <c r="L12" s="25" t="s">
        <v>5</v>
      </c>
      <c r="M12" s="26" t="s">
        <v>3</v>
      </c>
      <c r="N12" s="27" t="s">
        <v>66</v>
      </c>
      <c r="O12" s="25" t="s">
        <v>50</v>
      </c>
      <c r="P12" s="26"/>
      <c r="Q12" s="26" t="s">
        <v>7</v>
      </c>
      <c r="R12" s="27" t="s">
        <v>33</v>
      </c>
      <c r="S12" s="21" t="str">
        <f t="shared" si="1"/>
        <v>10/11/17</v>
      </c>
      <c r="T12" s="21" t="str">
        <f t="shared" si="2"/>
        <v>18:50:51</v>
      </c>
      <c r="U12" s="28"/>
    </row>
    <row r="13" spans="1:23" s="21" customFormat="1" x14ac:dyDescent="0.3">
      <c r="A13" s="21" t="s">
        <v>74</v>
      </c>
      <c r="B13" s="22">
        <v>34.755842000000001</v>
      </c>
      <c r="C13" s="22">
        <v>-117.27687299999999</v>
      </c>
      <c r="D13" s="23" t="str">
        <f t="shared" si="0"/>
        <v>ANG_CH4_00009</v>
      </c>
      <c r="E13" s="23" t="s">
        <v>10</v>
      </c>
      <c r="F13" s="23" t="s">
        <v>11</v>
      </c>
      <c r="G13" s="23">
        <f t="shared" si="3"/>
        <v>9</v>
      </c>
      <c r="H13" s="22">
        <v>34.755842000000001</v>
      </c>
      <c r="I13" s="22">
        <v>-117.27687299999999</v>
      </c>
      <c r="J13" s="24" t="s">
        <v>6</v>
      </c>
      <c r="K13" s="25" t="s">
        <v>51</v>
      </c>
      <c r="L13" s="25" t="s">
        <v>5</v>
      </c>
      <c r="M13" s="26" t="s">
        <v>3</v>
      </c>
      <c r="N13" s="27" t="s">
        <v>65</v>
      </c>
      <c r="O13" s="25" t="s">
        <v>50</v>
      </c>
      <c r="P13" s="26"/>
      <c r="Q13" s="26" t="s">
        <v>7</v>
      </c>
      <c r="R13" s="27" t="s">
        <v>34</v>
      </c>
      <c r="S13" s="21" t="str">
        <f t="shared" si="1"/>
        <v>10/11/17</v>
      </c>
      <c r="T13" s="21" t="str">
        <f t="shared" si="2"/>
        <v>18:58:46</v>
      </c>
      <c r="U13" s="28"/>
    </row>
    <row r="14" spans="1:23" s="21" customFormat="1" x14ac:dyDescent="0.3">
      <c r="A14" s="21" t="s">
        <v>74</v>
      </c>
      <c r="B14" s="22">
        <v>34.755842000000001</v>
      </c>
      <c r="C14" s="22">
        <v>-117.27687299999999</v>
      </c>
      <c r="D14" s="23" t="str">
        <f t="shared" si="0"/>
        <v>ANG_CH4_00010</v>
      </c>
      <c r="E14" s="23" t="s">
        <v>10</v>
      </c>
      <c r="F14" s="23" t="s">
        <v>11</v>
      </c>
      <c r="G14" s="23">
        <f t="shared" si="3"/>
        <v>10</v>
      </c>
      <c r="H14" s="22">
        <v>34.755842000000001</v>
      </c>
      <c r="I14" s="22">
        <v>-117.27687299999999</v>
      </c>
      <c r="J14" s="24" t="s">
        <v>6</v>
      </c>
      <c r="K14" s="25" t="s">
        <v>51</v>
      </c>
      <c r="L14" s="25" t="s">
        <v>5</v>
      </c>
      <c r="M14" s="26" t="s">
        <v>3</v>
      </c>
      <c r="N14" s="27" t="s">
        <v>64</v>
      </c>
      <c r="O14" s="25" t="s">
        <v>50</v>
      </c>
      <c r="P14" s="26"/>
      <c r="Q14" s="26" t="s">
        <v>7</v>
      </c>
      <c r="R14" s="27" t="s">
        <v>35</v>
      </c>
      <c r="S14" s="21" t="str">
        <f t="shared" si="1"/>
        <v>10/11/17</v>
      </c>
      <c r="T14" s="21" t="str">
        <f t="shared" si="2"/>
        <v>19:05:28</v>
      </c>
      <c r="U14" s="28"/>
    </row>
    <row r="15" spans="1:23" s="21" customFormat="1" x14ac:dyDescent="0.3">
      <c r="A15" s="21" t="s">
        <v>74</v>
      </c>
      <c r="B15" s="22">
        <v>34.755842000000001</v>
      </c>
      <c r="C15" s="22">
        <v>-117.27687299999999</v>
      </c>
      <c r="D15" s="23" t="str">
        <f t="shared" si="0"/>
        <v>ANG_CH4_00011</v>
      </c>
      <c r="E15" s="23" t="s">
        <v>10</v>
      </c>
      <c r="F15" s="23" t="s">
        <v>11</v>
      </c>
      <c r="G15" s="23">
        <f t="shared" si="3"/>
        <v>11</v>
      </c>
      <c r="H15" s="22">
        <v>34.755842000000001</v>
      </c>
      <c r="I15" s="22">
        <v>-117.27687299999999</v>
      </c>
      <c r="J15" s="24" t="s">
        <v>6</v>
      </c>
      <c r="K15" s="25" t="s">
        <v>51</v>
      </c>
      <c r="L15" s="25" t="s">
        <v>5</v>
      </c>
      <c r="M15" s="26" t="s">
        <v>3</v>
      </c>
      <c r="N15" s="27" t="s">
        <v>63</v>
      </c>
      <c r="O15" s="25" t="s">
        <v>50</v>
      </c>
      <c r="P15" s="26"/>
      <c r="Q15" s="26" t="s">
        <v>7</v>
      </c>
      <c r="R15" s="27" t="s">
        <v>36</v>
      </c>
      <c r="S15" s="21" t="str">
        <f t="shared" si="1"/>
        <v>10/11/17</v>
      </c>
      <c r="T15" s="21" t="str">
        <f t="shared" si="2"/>
        <v>19:11:43</v>
      </c>
      <c r="U15" s="28"/>
    </row>
    <row r="16" spans="1:23" s="21" customFormat="1" x14ac:dyDescent="0.3">
      <c r="A16" s="21" t="s">
        <v>74</v>
      </c>
      <c r="B16" s="22">
        <v>34.755842000000001</v>
      </c>
      <c r="C16" s="22">
        <v>-117.27687299999999</v>
      </c>
      <c r="D16" s="23" t="str">
        <f t="shared" si="0"/>
        <v>ANG_CH4_00012</v>
      </c>
      <c r="E16" s="23" t="s">
        <v>10</v>
      </c>
      <c r="F16" s="23" t="s">
        <v>11</v>
      </c>
      <c r="G16" s="23">
        <f t="shared" si="3"/>
        <v>12</v>
      </c>
      <c r="H16" s="22">
        <v>34.755842000000001</v>
      </c>
      <c r="I16" s="22">
        <v>-117.27687299999999</v>
      </c>
      <c r="J16" s="24" t="s">
        <v>6</v>
      </c>
      <c r="K16" s="25" t="s">
        <v>51</v>
      </c>
      <c r="L16" s="25" t="s">
        <v>5</v>
      </c>
      <c r="M16" s="26" t="s">
        <v>3</v>
      </c>
      <c r="N16" s="27" t="s">
        <v>62</v>
      </c>
      <c r="O16" s="25" t="s">
        <v>50</v>
      </c>
      <c r="P16" s="26"/>
      <c r="Q16" s="26" t="s">
        <v>7</v>
      </c>
      <c r="R16" s="27" t="s">
        <v>37</v>
      </c>
      <c r="S16" s="21" t="str">
        <f t="shared" si="1"/>
        <v>10/11/17</v>
      </c>
      <c r="T16" s="21" t="str">
        <f t="shared" si="2"/>
        <v>19:18:01</v>
      </c>
      <c r="U16" s="28"/>
    </row>
    <row r="17" spans="1:21" s="21" customFormat="1" x14ac:dyDescent="0.3">
      <c r="A17" s="21" t="s">
        <v>74</v>
      </c>
      <c r="B17" s="22">
        <v>34.755842000000001</v>
      </c>
      <c r="C17" s="22">
        <v>-117.27687299999999</v>
      </c>
      <c r="D17" s="23" t="str">
        <f t="shared" si="0"/>
        <v>ANG_CH4_00013</v>
      </c>
      <c r="E17" s="23" t="s">
        <v>10</v>
      </c>
      <c r="F17" s="23" t="s">
        <v>11</v>
      </c>
      <c r="G17" s="23">
        <f t="shared" si="3"/>
        <v>13</v>
      </c>
      <c r="H17" s="22">
        <v>34.755842000000001</v>
      </c>
      <c r="I17" s="22">
        <v>-117.27687299999999</v>
      </c>
      <c r="J17" s="24" t="s">
        <v>6</v>
      </c>
      <c r="K17" s="25" t="s">
        <v>51</v>
      </c>
      <c r="L17" s="25" t="s">
        <v>5</v>
      </c>
      <c r="M17" s="26" t="s">
        <v>3</v>
      </c>
      <c r="N17" s="27" t="s">
        <v>61</v>
      </c>
      <c r="O17" s="25" t="s">
        <v>50</v>
      </c>
      <c r="P17" s="26"/>
      <c r="Q17" s="26" t="s">
        <v>7</v>
      </c>
      <c r="R17" s="27" t="s">
        <v>38</v>
      </c>
      <c r="S17" s="21" t="str">
        <f t="shared" si="1"/>
        <v>10/11/17</v>
      </c>
      <c r="T17" s="21" t="str">
        <f t="shared" si="2"/>
        <v>19:26:54</v>
      </c>
      <c r="U17" s="28"/>
    </row>
    <row r="18" spans="1:21" s="21" customFormat="1" x14ac:dyDescent="0.3">
      <c r="A18" s="21" t="s">
        <v>74</v>
      </c>
      <c r="B18" s="22">
        <v>34.755842000000001</v>
      </c>
      <c r="C18" s="22">
        <v>-117.27687299999999</v>
      </c>
      <c r="D18" s="23" t="str">
        <f t="shared" si="0"/>
        <v>ANG_CH4_00014</v>
      </c>
      <c r="E18" s="23" t="s">
        <v>10</v>
      </c>
      <c r="F18" s="23" t="s">
        <v>11</v>
      </c>
      <c r="G18" s="23">
        <f t="shared" si="3"/>
        <v>14</v>
      </c>
      <c r="H18" s="22">
        <v>34.755842000000001</v>
      </c>
      <c r="I18" s="22">
        <v>-117.27687299999999</v>
      </c>
      <c r="J18" s="24" t="s">
        <v>6</v>
      </c>
      <c r="K18" s="25" t="s">
        <v>51</v>
      </c>
      <c r="L18" s="25" t="s">
        <v>5</v>
      </c>
      <c r="M18" s="26" t="s">
        <v>3</v>
      </c>
      <c r="N18" s="27" t="s">
        <v>60</v>
      </c>
      <c r="O18" s="25" t="s">
        <v>50</v>
      </c>
      <c r="P18" s="26"/>
      <c r="Q18" s="26" t="s">
        <v>7</v>
      </c>
      <c r="R18" s="27" t="s">
        <v>39</v>
      </c>
      <c r="S18" s="21" t="str">
        <f t="shared" si="1"/>
        <v>10/11/17</v>
      </c>
      <c r="T18" s="21" t="str">
        <f t="shared" si="2"/>
        <v>19:36:23</v>
      </c>
      <c r="U18" s="28"/>
    </row>
    <row r="19" spans="1:21" s="21" customFormat="1" x14ac:dyDescent="0.3">
      <c r="A19" s="21" t="s">
        <v>74</v>
      </c>
      <c r="B19" s="22">
        <v>34.755842000000001</v>
      </c>
      <c r="C19" s="22">
        <v>-117.27687299999999</v>
      </c>
      <c r="D19" s="23" t="str">
        <f t="shared" si="0"/>
        <v>ANG_CH4_00015</v>
      </c>
      <c r="E19" s="23" t="s">
        <v>10</v>
      </c>
      <c r="F19" s="23" t="s">
        <v>11</v>
      </c>
      <c r="G19" s="23">
        <f t="shared" si="3"/>
        <v>15</v>
      </c>
      <c r="H19" s="22">
        <v>34.755842000000001</v>
      </c>
      <c r="I19" s="22">
        <v>-117.27687299999999</v>
      </c>
      <c r="J19" s="24" t="s">
        <v>6</v>
      </c>
      <c r="K19" s="25" t="s">
        <v>51</v>
      </c>
      <c r="L19" s="25" t="s">
        <v>5</v>
      </c>
      <c r="M19" s="26" t="s">
        <v>3</v>
      </c>
      <c r="N19" s="27" t="s">
        <v>59</v>
      </c>
      <c r="O19" s="25" t="s">
        <v>50</v>
      </c>
      <c r="P19" s="26"/>
      <c r="Q19" s="26" t="s">
        <v>7</v>
      </c>
      <c r="R19" s="27" t="s">
        <v>40</v>
      </c>
      <c r="S19" s="21" t="str">
        <f t="shared" si="1"/>
        <v>10/11/17</v>
      </c>
      <c r="T19" s="21" t="str">
        <f t="shared" si="2"/>
        <v>19:42:55</v>
      </c>
      <c r="U19" s="28"/>
    </row>
    <row r="20" spans="1:21" s="21" customFormat="1" x14ac:dyDescent="0.3">
      <c r="A20" s="21" t="s">
        <v>74</v>
      </c>
      <c r="B20" s="22">
        <v>34.755842000000001</v>
      </c>
      <c r="C20" s="22">
        <v>-117.27687299999999</v>
      </c>
      <c r="D20" s="23" t="str">
        <f t="shared" si="0"/>
        <v>ANG_CH4_00016</v>
      </c>
      <c r="E20" s="23" t="s">
        <v>10</v>
      </c>
      <c r="F20" s="23" t="s">
        <v>11</v>
      </c>
      <c r="G20" s="23">
        <f t="shared" si="3"/>
        <v>16</v>
      </c>
      <c r="H20" s="22">
        <v>34.755842000000001</v>
      </c>
      <c r="I20" s="22">
        <v>-117.27687299999999</v>
      </c>
      <c r="J20" s="24" t="s">
        <v>6</v>
      </c>
      <c r="K20" s="25" t="s">
        <v>51</v>
      </c>
      <c r="L20" s="25" t="s">
        <v>5</v>
      </c>
      <c r="M20" s="26" t="s">
        <v>3</v>
      </c>
      <c r="N20" s="27" t="s">
        <v>58</v>
      </c>
      <c r="O20" s="25" t="s">
        <v>50</v>
      </c>
      <c r="P20" s="26"/>
      <c r="Q20" s="26" t="s">
        <v>7</v>
      </c>
      <c r="R20" s="27" t="s">
        <v>41</v>
      </c>
      <c r="S20" s="21" t="str">
        <f t="shared" si="1"/>
        <v>10/11/17</v>
      </c>
      <c r="T20" s="21" t="str">
        <f t="shared" si="2"/>
        <v>19:50:08</v>
      </c>
      <c r="U20" s="28"/>
    </row>
    <row r="21" spans="1:21" s="21" customFormat="1" x14ac:dyDescent="0.3">
      <c r="A21" s="21" t="s">
        <v>74</v>
      </c>
      <c r="B21" s="22">
        <v>34.755842000000001</v>
      </c>
      <c r="C21" s="22">
        <v>-117.27687299999999</v>
      </c>
      <c r="D21" s="23" t="str">
        <f t="shared" si="0"/>
        <v>ANG_CH4_00017</v>
      </c>
      <c r="E21" s="23" t="s">
        <v>10</v>
      </c>
      <c r="F21" s="23" t="s">
        <v>11</v>
      </c>
      <c r="G21" s="23">
        <f t="shared" si="3"/>
        <v>17</v>
      </c>
      <c r="H21" s="22">
        <v>34.755842000000001</v>
      </c>
      <c r="I21" s="22">
        <v>-117.27687299999999</v>
      </c>
      <c r="J21" s="24" t="s">
        <v>6</v>
      </c>
      <c r="K21" s="25" t="s">
        <v>51</v>
      </c>
      <c r="L21" s="25" t="s">
        <v>5</v>
      </c>
      <c r="M21" s="26" t="s">
        <v>3</v>
      </c>
      <c r="N21" s="27" t="s">
        <v>57</v>
      </c>
      <c r="O21" s="25" t="s">
        <v>50</v>
      </c>
      <c r="P21" s="26"/>
      <c r="Q21" s="26" t="s">
        <v>7</v>
      </c>
      <c r="R21" s="27" t="s">
        <v>42</v>
      </c>
      <c r="S21" s="21" t="str">
        <f t="shared" si="1"/>
        <v>10/11/17</v>
      </c>
      <c r="T21" s="21" t="str">
        <f t="shared" si="2"/>
        <v>19:56:46</v>
      </c>
      <c r="U21" s="28"/>
    </row>
    <row r="22" spans="1:21" s="21" customFormat="1" x14ac:dyDescent="0.3">
      <c r="A22" s="21" t="s">
        <v>74</v>
      </c>
      <c r="B22" s="22">
        <v>34.755842000000001</v>
      </c>
      <c r="C22" s="22">
        <v>-117.27687299999999</v>
      </c>
      <c r="D22" s="23" t="str">
        <f t="shared" si="0"/>
        <v>ANG_CH4_00018</v>
      </c>
      <c r="E22" s="23" t="s">
        <v>10</v>
      </c>
      <c r="F22" s="23" t="s">
        <v>11</v>
      </c>
      <c r="G22" s="23">
        <f t="shared" si="3"/>
        <v>18</v>
      </c>
      <c r="H22" s="22">
        <v>34.755842000000001</v>
      </c>
      <c r="I22" s="22">
        <v>-117.27687299999999</v>
      </c>
      <c r="J22" s="24" t="s">
        <v>6</v>
      </c>
      <c r="K22" s="25" t="s">
        <v>51</v>
      </c>
      <c r="L22" s="25" t="s">
        <v>5</v>
      </c>
      <c r="M22" s="26" t="s">
        <v>3</v>
      </c>
      <c r="N22" s="27" t="s">
        <v>56</v>
      </c>
      <c r="O22" s="25" t="s">
        <v>50</v>
      </c>
      <c r="P22" s="26"/>
      <c r="Q22" s="26" t="s">
        <v>7</v>
      </c>
      <c r="R22" s="27" t="s">
        <v>43</v>
      </c>
      <c r="S22" s="21" t="str">
        <f t="shared" si="1"/>
        <v>10/11/17</v>
      </c>
      <c r="T22" s="21" t="str">
        <f t="shared" si="2"/>
        <v>20:04:10</v>
      </c>
      <c r="U22" s="28"/>
    </row>
    <row r="23" spans="1:21" s="21" customFormat="1" x14ac:dyDescent="0.3">
      <c r="A23" s="21" t="s">
        <v>74</v>
      </c>
      <c r="B23" s="22">
        <v>34.755842000000001</v>
      </c>
      <c r="C23" s="22">
        <v>-117.27687299999999</v>
      </c>
      <c r="D23" s="23" t="str">
        <f t="shared" si="0"/>
        <v>ANG_CH4_00019</v>
      </c>
      <c r="E23" s="23" t="s">
        <v>10</v>
      </c>
      <c r="F23" s="23" t="s">
        <v>11</v>
      </c>
      <c r="G23" s="23">
        <f t="shared" si="3"/>
        <v>19</v>
      </c>
      <c r="H23" s="22">
        <v>34.755842000000001</v>
      </c>
      <c r="I23" s="22">
        <v>-117.27687299999999</v>
      </c>
      <c r="J23" s="24" t="s">
        <v>6</v>
      </c>
      <c r="K23" s="25" t="s">
        <v>51</v>
      </c>
      <c r="L23" s="25" t="s">
        <v>5</v>
      </c>
      <c r="M23" s="26" t="s">
        <v>3</v>
      </c>
      <c r="N23" s="27" t="s">
        <v>55</v>
      </c>
      <c r="O23" s="25" t="s">
        <v>50</v>
      </c>
      <c r="P23" s="26"/>
      <c r="Q23" s="26" t="s">
        <v>7</v>
      </c>
      <c r="R23" s="27" t="s">
        <v>44</v>
      </c>
      <c r="S23" s="21" t="str">
        <f t="shared" si="1"/>
        <v>10/11/17</v>
      </c>
      <c r="T23" s="21" t="str">
        <f t="shared" si="2"/>
        <v>20:10:56</v>
      </c>
      <c r="U23" s="28"/>
    </row>
    <row r="24" spans="1:21" s="21" customFormat="1" x14ac:dyDescent="0.3">
      <c r="A24" s="21" t="s">
        <v>74</v>
      </c>
      <c r="B24" s="22">
        <v>34.755842000000001</v>
      </c>
      <c r="C24" s="22">
        <v>-117.27687299999999</v>
      </c>
      <c r="D24" s="23" t="str">
        <f t="shared" si="0"/>
        <v>ANG_CH4_00020</v>
      </c>
      <c r="E24" s="23" t="s">
        <v>10</v>
      </c>
      <c r="F24" s="23" t="s">
        <v>11</v>
      </c>
      <c r="G24" s="23">
        <f t="shared" si="3"/>
        <v>20</v>
      </c>
      <c r="H24" s="22">
        <v>34.755842000000001</v>
      </c>
      <c r="I24" s="22">
        <v>-117.27687299999999</v>
      </c>
      <c r="J24" s="24" t="s">
        <v>6</v>
      </c>
      <c r="K24" s="25" t="s">
        <v>51</v>
      </c>
      <c r="L24" s="25" t="s">
        <v>5</v>
      </c>
      <c r="M24" s="26" t="s">
        <v>3</v>
      </c>
      <c r="N24" s="27" t="s">
        <v>54</v>
      </c>
      <c r="O24" s="25" t="s">
        <v>50</v>
      </c>
      <c r="P24" s="26"/>
      <c r="Q24" s="26" t="s">
        <v>7</v>
      </c>
      <c r="R24" s="27" t="s">
        <v>45</v>
      </c>
      <c r="S24" s="21" t="str">
        <f t="shared" si="1"/>
        <v>10/11/17</v>
      </c>
      <c r="T24" s="21" t="str">
        <f t="shared" si="2"/>
        <v>20:24:01</v>
      </c>
      <c r="U24" s="28"/>
    </row>
    <row r="25" spans="1:21" s="21" customFormat="1" x14ac:dyDescent="0.3">
      <c r="A25" s="21" t="s">
        <v>74</v>
      </c>
      <c r="B25" s="22">
        <v>34.755842000000001</v>
      </c>
      <c r="C25" s="22">
        <v>-117.27687299999999</v>
      </c>
      <c r="D25" s="23" t="str">
        <f t="shared" si="0"/>
        <v>ANG_CH4_00021</v>
      </c>
      <c r="E25" s="23" t="s">
        <v>10</v>
      </c>
      <c r="F25" s="23" t="s">
        <v>11</v>
      </c>
      <c r="G25" s="23">
        <f t="shared" si="3"/>
        <v>21</v>
      </c>
      <c r="H25" s="22">
        <v>34.755842000000001</v>
      </c>
      <c r="I25" s="22">
        <v>-117.27687299999999</v>
      </c>
      <c r="J25" s="24" t="s">
        <v>6</v>
      </c>
      <c r="K25" s="25" t="s">
        <v>51</v>
      </c>
      <c r="L25" s="25" t="s">
        <v>5</v>
      </c>
      <c r="M25" s="26" t="s">
        <v>3</v>
      </c>
      <c r="N25" s="27" t="s">
        <v>53</v>
      </c>
      <c r="O25" s="25" t="s">
        <v>50</v>
      </c>
      <c r="P25" s="26"/>
      <c r="Q25" s="26" t="s">
        <v>7</v>
      </c>
      <c r="R25" s="27" t="s">
        <v>46</v>
      </c>
      <c r="S25" s="21" t="str">
        <f t="shared" si="1"/>
        <v>10/11/17</v>
      </c>
      <c r="T25" s="21" t="str">
        <f t="shared" si="2"/>
        <v>20:31:09</v>
      </c>
      <c r="U25" s="28"/>
    </row>
    <row r="26" spans="1:21" s="21" customFormat="1" x14ac:dyDescent="0.3">
      <c r="A26" s="21" t="s">
        <v>74</v>
      </c>
      <c r="B26" s="22">
        <v>34.755842000000001</v>
      </c>
      <c r="C26" s="22">
        <v>-117.27687299999999</v>
      </c>
      <c r="D26" s="23" t="str">
        <f t="shared" si="0"/>
        <v>ANG_CH4_00022</v>
      </c>
      <c r="E26" s="23" t="s">
        <v>10</v>
      </c>
      <c r="F26" s="23" t="s">
        <v>11</v>
      </c>
      <c r="G26" s="23">
        <f t="shared" si="3"/>
        <v>22</v>
      </c>
      <c r="H26" s="22">
        <v>34.755842000000001</v>
      </c>
      <c r="I26" s="22">
        <v>-117.27687299999999</v>
      </c>
      <c r="J26" s="24" t="s">
        <v>6</v>
      </c>
      <c r="K26" s="25" t="s">
        <v>51</v>
      </c>
      <c r="L26" s="25" t="s">
        <v>5</v>
      </c>
      <c r="M26" s="26" t="s">
        <v>3</v>
      </c>
      <c r="N26" s="27" t="s">
        <v>52</v>
      </c>
      <c r="O26" s="25" t="s">
        <v>50</v>
      </c>
      <c r="P26" s="26"/>
      <c r="Q26" s="26" t="s">
        <v>7</v>
      </c>
      <c r="R26" s="27" t="s">
        <v>47</v>
      </c>
      <c r="S26" s="21" t="str">
        <f t="shared" si="1"/>
        <v>10/11/17</v>
      </c>
      <c r="T26" s="21" t="str">
        <f t="shared" si="2"/>
        <v>20:38:37</v>
      </c>
      <c r="U26" s="28"/>
    </row>
    <row r="27" spans="1:21" s="21" customFormat="1" x14ac:dyDescent="0.3">
      <c r="A27" s="21" t="s">
        <v>74</v>
      </c>
      <c r="B27" s="22">
        <v>34.755842000000001</v>
      </c>
      <c r="C27" s="22">
        <v>-117.27687299999999</v>
      </c>
      <c r="D27" s="23" t="str">
        <f t="shared" si="0"/>
        <v>ANG_CH4_00023</v>
      </c>
      <c r="E27" s="23" t="s">
        <v>10</v>
      </c>
      <c r="F27" s="23" t="s">
        <v>11</v>
      </c>
      <c r="G27" s="23">
        <f t="shared" si="3"/>
        <v>23</v>
      </c>
      <c r="H27" s="22">
        <v>34.755842000000001</v>
      </c>
      <c r="I27" s="22">
        <v>-117.27687299999999</v>
      </c>
      <c r="J27" s="24" t="s">
        <v>6</v>
      </c>
      <c r="K27" s="25" t="s">
        <v>51</v>
      </c>
      <c r="L27" s="25" t="s">
        <v>5</v>
      </c>
      <c r="M27" s="26" t="s">
        <v>3</v>
      </c>
      <c r="N27" s="27" t="s">
        <v>49</v>
      </c>
      <c r="O27" s="25" t="s">
        <v>50</v>
      </c>
      <c r="P27" s="26"/>
      <c r="Q27" s="26" t="s">
        <v>7</v>
      </c>
      <c r="R27" s="27" t="s">
        <v>48</v>
      </c>
      <c r="S27" s="21" t="str">
        <f t="shared" si="1"/>
        <v>10/11/17</v>
      </c>
      <c r="T27" s="21" t="str">
        <f t="shared" si="2"/>
        <v>20:45:47</v>
      </c>
      <c r="U27" s="28"/>
    </row>
    <row r="28" spans="1:21" s="21" customFormat="1" x14ac:dyDescent="0.3">
      <c r="B28" s="22"/>
      <c r="C28" s="22"/>
      <c r="D28" s="23"/>
      <c r="E28" s="23"/>
      <c r="F28" s="23"/>
      <c r="G28" s="23"/>
      <c r="H28" s="22"/>
      <c r="I28" s="22"/>
      <c r="J28" s="24"/>
      <c r="K28" s="25"/>
      <c r="L28" s="25"/>
      <c r="M28" s="26"/>
      <c r="N28" s="27"/>
      <c r="O28" s="25"/>
      <c r="P28" s="26"/>
      <c r="Q28" s="26"/>
      <c r="R28" s="27"/>
      <c r="U28" s="28"/>
    </row>
    <row r="29" spans="1:21" s="21" customFormat="1" x14ac:dyDescent="0.3">
      <c r="B29" s="22"/>
      <c r="C29" s="22"/>
      <c r="D29" s="23"/>
      <c r="E29" s="23"/>
      <c r="F29" s="23"/>
      <c r="G29" s="23"/>
      <c r="H29" s="22"/>
      <c r="I29" s="22"/>
      <c r="J29" s="24"/>
      <c r="K29" s="25"/>
      <c r="L29" s="25"/>
      <c r="M29" s="26"/>
      <c r="N29" s="27"/>
      <c r="O29" s="25"/>
      <c r="P29" s="26"/>
      <c r="Q29" s="26"/>
      <c r="R29" s="27"/>
      <c r="U29" s="28"/>
    </row>
    <row r="30" spans="1:21" s="21" customFormat="1" x14ac:dyDescent="0.3">
      <c r="B30" s="22"/>
      <c r="C30" s="22"/>
      <c r="D30" s="23"/>
      <c r="E30" s="23"/>
      <c r="F30" s="23"/>
      <c r="G30" s="23"/>
      <c r="H30" s="22"/>
      <c r="I30" s="22"/>
      <c r="J30" s="24"/>
      <c r="K30" s="25"/>
      <c r="L30" s="25"/>
      <c r="M30" s="26"/>
      <c r="N30" s="27"/>
      <c r="O30" s="25"/>
      <c r="P30" s="26"/>
      <c r="Q30" s="26"/>
      <c r="R30" s="27"/>
      <c r="U30" s="28"/>
    </row>
    <row r="31" spans="1:21" s="21" customFormat="1" x14ac:dyDescent="0.3">
      <c r="B31" s="22"/>
      <c r="C31" s="22"/>
      <c r="D31" s="23"/>
      <c r="E31" s="23"/>
      <c r="F31" s="23"/>
      <c r="G31" s="23"/>
      <c r="H31" s="22"/>
      <c r="I31" s="22"/>
      <c r="J31" s="24"/>
      <c r="K31" s="25"/>
      <c r="L31" s="25"/>
      <c r="M31" s="26"/>
      <c r="N31" s="27"/>
      <c r="O31" s="25"/>
      <c r="P31" s="26"/>
      <c r="Q31" s="26"/>
      <c r="R31" s="27"/>
      <c r="U31" s="28"/>
    </row>
    <row r="32" spans="1:21" s="21" customFormat="1" x14ac:dyDescent="0.3">
      <c r="B32" s="22"/>
      <c r="C32" s="22"/>
      <c r="D32" s="23"/>
      <c r="E32" s="23"/>
      <c r="F32" s="23"/>
      <c r="G32" s="23"/>
      <c r="H32" s="22"/>
      <c r="I32" s="22"/>
      <c r="J32" s="24"/>
      <c r="K32" s="25"/>
      <c r="L32" s="25"/>
      <c r="M32" s="26"/>
      <c r="N32" s="27"/>
      <c r="O32" s="25"/>
      <c r="P32" s="26"/>
      <c r="Q32" s="26"/>
      <c r="R32" s="27"/>
      <c r="U32" s="28"/>
    </row>
    <row r="33" spans="2:21" s="21" customFormat="1" x14ac:dyDescent="0.3">
      <c r="B33" s="22"/>
      <c r="C33" s="22"/>
      <c r="D33" s="23"/>
      <c r="E33" s="23"/>
      <c r="F33" s="23"/>
      <c r="G33" s="23"/>
      <c r="H33" s="22"/>
      <c r="I33" s="22"/>
      <c r="J33" s="24"/>
      <c r="K33" s="25"/>
      <c r="L33" s="25"/>
      <c r="M33" s="26"/>
      <c r="N33" s="27"/>
      <c r="O33" s="25"/>
      <c r="P33" s="26"/>
      <c r="Q33" s="26"/>
      <c r="R33" s="27"/>
      <c r="U33" s="28"/>
    </row>
    <row r="34" spans="2:21" s="21" customFormat="1" x14ac:dyDescent="0.3">
      <c r="B34" s="22"/>
      <c r="C34" s="22"/>
      <c r="D34" s="23"/>
      <c r="E34" s="23"/>
      <c r="F34" s="23"/>
      <c r="G34" s="23"/>
      <c r="H34" s="22"/>
      <c r="I34" s="22"/>
      <c r="J34" s="24"/>
      <c r="K34" s="25"/>
      <c r="L34" s="25"/>
      <c r="M34" s="26"/>
      <c r="N34" s="27"/>
      <c r="O34" s="25"/>
      <c r="P34" s="26"/>
      <c r="Q34" s="26"/>
      <c r="R34" s="27"/>
      <c r="U34" s="28"/>
    </row>
    <row r="35" spans="2:21" s="21" customFormat="1" x14ac:dyDescent="0.3">
      <c r="B35" s="22"/>
      <c r="C35" s="22"/>
      <c r="D35" s="23"/>
      <c r="E35" s="23"/>
      <c r="F35" s="23"/>
      <c r="G35" s="23"/>
      <c r="H35" s="22"/>
      <c r="I35" s="22"/>
      <c r="J35" s="24"/>
      <c r="K35" s="25"/>
      <c r="L35" s="25"/>
      <c r="M35" s="26"/>
      <c r="N35" s="27"/>
      <c r="O35" s="25"/>
      <c r="P35" s="26"/>
      <c r="Q35" s="26"/>
      <c r="R35" s="27"/>
      <c r="U35" s="28"/>
    </row>
    <row r="36" spans="2:21" s="21" customFormat="1" x14ac:dyDescent="0.3">
      <c r="B36" s="22"/>
      <c r="C36" s="22"/>
      <c r="D36" s="23"/>
      <c r="E36" s="23"/>
      <c r="F36" s="23"/>
      <c r="G36" s="23"/>
      <c r="H36" s="22"/>
      <c r="I36" s="22"/>
      <c r="J36" s="24"/>
      <c r="K36" s="25"/>
      <c r="L36" s="25"/>
      <c r="M36" s="26"/>
      <c r="N36" s="27"/>
      <c r="O36" s="25"/>
      <c r="P36" s="26"/>
      <c r="Q36" s="26"/>
      <c r="R36" s="27"/>
      <c r="U36" s="28"/>
    </row>
    <row r="37" spans="2:21" s="21" customFormat="1" x14ac:dyDescent="0.3">
      <c r="B37" s="22"/>
      <c r="C37" s="22"/>
      <c r="D37" s="23"/>
      <c r="E37" s="23"/>
      <c r="F37" s="23"/>
      <c r="G37" s="23"/>
      <c r="H37" s="22"/>
      <c r="I37" s="22"/>
      <c r="J37" s="24"/>
      <c r="K37" s="25"/>
      <c r="L37" s="25"/>
      <c r="M37" s="26"/>
      <c r="N37" s="27"/>
      <c r="O37" s="25"/>
      <c r="P37" s="26"/>
      <c r="Q37" s="26"/>
      <c r="R37" s="27"/>
      <c r="U37" s="28"/>
    </row>
    <row r="38" spans="2:21" s="21" customFormat="1" x14ac:dyDescent="0.3">
      <c r="B38" s="22"/>
      <c r="C38" s="22"/>
      <c r="D38" s="23"/>
      <c r="E38" s="23"/>
      <c r="F38" s="23"/>
      <c r="G38" s="23"/>
      <c r="H38" s="22"/>
      <c r="I38" s="22"/>
      <c r="J38" s="24"/>
      <c r="K38" s="25"/>
      <c r="L38" s="25"/>
      <c r="M38" s="26"/>
      <c r="N38" s="27"/>
      <c r="O38" s="25"/>
      <c r="P38" s="26"/>
      <c r="Q38" s="26"/>
      <c r="R38" s="27"/>
      <c r="U38" s="28"/>
    </row>
    <row r="39" spans="2:21" s="21" customFormat="1" x14ac:dyDescent="0.3">
      <c r="B39" s="22"/>
      <c r="C39" s="22"/>
      <c r="D39" s="23"/>
      <c r="E39" s="23"/>
      <c r="F39" s="23"/>
      <c r="G39" s="23"/>
      <c r="H39" s="22"/>
      <c r="I39" s="22"/>
      <c r="J39" s="24"/>
      <c r="K39" s="25"/>
      <c r="L39" s="25"/>
      <c r="M39" s="26"/>
      <c r="N39" s="27"/>
      <c r="O39" s="25"/>
      <c r="P39" s="26"/>
      <c r="Q39" s="26"/>
      <c r="R39" s="27"/>
      <c r="U39" s="28"/>
    </row>
    <row r="40" spans="2:21" s="21" customFormat="1" x14ac:dyDescent="0.3">
      <c r="B40" s="22"/>
      <c r="C40" s="22"/>
      <c r="D40" s="23"/>
      <c r="E40" s="23"/>
      <c r="F40" s="23"/>
      <c r="G40" s="23"/>
      <c r="H40" s="22"/>
      <c r="I40" s="22"/>
      <c r="J40" s="24"/>
      <c r="K40" s="25"/>
      <c r="L40" s="25"/>
      <c r="M40" s="26"/>
      <c r="N40" s="27"/>
      <c r="O40" s="25"/>
      <c r="P40" s="26"/>
      <c r="Q40" s="26"/>
      <c r="R40" s="27"/>
      <c r="U40" s="28"/>
    </row>
    <row r="41" spans="2:21" s="21" customFormat="1" x14ac:dyDescent="0.3">
      <c r="B41" s="22"/>
      <c r="C41" s="22"/>
      <c r="D41" s="23"/>
      <c r="E41" s="23"/>
      <c r="F41" s="23"/>
      <c r="G41" s="23"/>
      <c r="H41" s="22"/>
      <c r="I41" s="22"/>
      <c r="J41" s="24"/>
      <c r="K41" s="25"/>
      <c r="L41" s="25"/>
      <c r="M41" s="26"/>
      <c r="N41" s="27"/>
      <c r="O41" s="25"/>
      <c r="P41" s="26"/>
      <c r="Q41" s="26"/>
      <c r="R41" s="27"/>
      <c r="U41" s="28"/>
    </row>
    <row r="42" spans="2:21" s="21" customFormat="1" x14ac:dyDescent="0.3">
      <c r="B42" s="22"/>
      <c r="C42" s="22"/>
      <c r="D42" s="23"/>
      <c r="E42" s="23"/>
      <c r="F42" s="23"/>
      <c r="G42" s="23"/>
      <c r="H42" s="22"/>
      <c r="I42" s="22"/>
      <c r="J42" s="24"/>
      <c r="K42" s="25"/>
      <c r="L42" s="25"/>
      <c r="M42" s="26"/>
      <c r="N42" s="27"/>
      <c r="O42" s="25"/>
      <c r="P42" s="26"/>
      <c r="Q42" s="26"/>
      <c r="R42" s="27"/>
      <c r="U42" s="28"/>
    </row>
    <row r="43" spans="2:21" s="21" customFormat="1" x14ac:dyDescent="0.3">
      <c r="B43" s="22"/>
      <c r="C43" s="22"/>
      <c r="D43" s="23"/>
      <c r="E43" s="23"/>
      <c r="F43" s="23"/>
      <c r="G43" s="23"/>
      <c r="H43" s="22"/>
      <c r="I43" s="22"/>
      <c r="J43" s="24"/>
      <c r="K43" s="25"/>
      <c r="L43" s="25"/>
      <c r="M43" s="26"/>
      <c r="N43" s="27"/>
      <c r="O43" s="25"/>
      <c r="P43" s="26"/>
      <c r="Q43" s="26"/>
      <c r="R43" s="27"/>
      <c r="U43" s="28"/>
    </row>
    <row r="44" spans="2:21" s="21" customFormat="1" x14ac:dyDescent="0.3">
      <c r="B44" s="22"/>
      <c r="C44" s="22"/>
      <c r="D44" s="23"/>
      <c r="E44" s="23"/>
      <c r="F44" s="23"/>
      <c r="G44" s="23"/>
      <c r="H44" s="22"/>
      <c r="I44" s="22"/>
      <c r="J44" s="24"/>
      <c r="K44" s="25"/>
      <c r="L44" s="25"/>
      <c r="M44" s="26"/>
      <c r="N44" s="27"/>
      <c r="O44" s="25"/>
      <c r="P44" s="26"/>
      <c r="Q44" s="26"/>
      <c r="R44" s="27"/>
      <c r="U44" s="28"/>
    </row>
    <row r="45" spans="2:21" s="21" customFormat="1" x14ac:dyDescent="0.3">
      <c r="B45" s="22"/>
      <c r="C45" s="22"/>
      <c r="D45" s="23"/>
      <c r="E45" s="23"/>
      <c r="F45" s="23"/>
      <c r="G45" s="23"/>
      <c r="H45" s="22"/>
      <c r="I45" s="22"/>
      <c r="J45" s="24"/>
      <c r="K45" s="25"/>
      <c r="L45" s="25"/>
      <c r="M45" s="26"/>
      <c r="N45" s="27"/>
      <c r="O45" s="25"/>
      <c r="P45" s="26"/>
      <c r="Q45" s="26"/>
      <c r="R45" s="27"/>
      <c r="U45" s="28"/>
    </row>
    <row r="46" spans="2:21" s="21" customFormat="1" x14ac:dyDescent="0.3">
      <c r="B46" s="22"/>
      <c r="C46" s="22"/>
      <c r="D46" s="23"/>
      <c r="E46" s="23"/>
      <c r="F46" s="23"/>
      <c r="G46" s="23"/>
      <c r="H46" s="22"/>
      <c r="I46" s="22"/>
      <c r="J46" s="24"/>
      <c r="K46" s="25"/>
      <c r="L46" s="25"/>
      <c r="M46" s="26"/>
      <c r="N46" s="27"/>
      <c r="O46" s="25"/>
      <c r="P46" s="26"/>
      <c r="Q46" s="26"/>
      <c r="R46" s="27"/>
      <c r="U46" s="28"/>
    </row>
    <row r="47" spans="2:21" s="21" customFormat="1" x14ac:dyDescent="0.3">
      <c r="B47" s="22"/>
      <c r="C47" s="22"/>
      <c r="D47" s="23"/>
      <c r="E47" s="23"/>
      <c r="F47" s="23"/>
      <c r="G47" s="23"/>
      <c r="H47" s="22"/>
      <c r="I47" s="22"/>
      <c r="J47" s="24"/>
      <c r="K47" s="25"/>
      <c r="L47" s="25"/>
      <c r="M47" s="26"/>
      <c r="N47" s="27"/>
      <c r="O47" s="25"/>
      <c r="P47" s="26"/>
      <c r="Q47" s="26"/>
      <c r="R47" s="27"/>
      <c r="U47" s="28"/>
    </row>
    <row r="48" spans="2:21" s="21" customFormat="1" x14ac:dyDescent="0.3">
      <c r="B48" s="22"/>
      <c r="C48" s="22"/>
      <c r="D48" s="23"/>
      <c r="E48" s="23"/>
      <c r="F48" s="23"/>
      <c r="G48" s="23"/>
      <c r="H48" s="22"/>
      <c r="I48" s="22"/>
      <c r="J48" s="24"/>
      <c r="K48" s="25"/>
      <c r="L48" s="25"/>
      <c r="M48" s="26"/>
      <c r="N48" s="27"/>
      <c r="O48" s="25"/>
      <c r="P48" s="26"/>
      <c r="Q48" s="26"/>
      <c r="R48" s="27"/>
      <c r="U48" s="28"/>
    </row>
    <row r="49" spans="1:21" s="21" customFormat="1" x14ac:dyDescent="0.3">
      <c r="B49" s="22"/>
      <c r="C49" s="22"/>
      <c r="D49" s="23"/>
      <c r="E49" s="23"/>
      <c r="F49" s="23"/>
      <c r="G49" s="23"/>
      <c r="H49" s="22"/>
      <c r="I49" s="22"/>
      <c r="J49" s="24"/>
      <c r="K49" s="25"/>
      <c r="L49" s="25"/>
      <c r="M49" s="26"/>
      <c r="N49" s="27"/>
      <c r="O49" s="25"/>
      <c r="P49" s="26"/>
      <c r="Q49" s="26"/>
      <c r="R49" s="27"/>
      <c r="U49" s="28"/>
    </row>
    <row r="50" spans="1:21" s="21" customFormat="1" x14ac:dyDescent="0.3">
      <c r="B50" s="22"/>
      <c r="C50" s="22"/>
      <c r="D50" s="23"/>
      <c r="E50" s="23"/>
      <c r="F50" s="23"/>
      <c r="G50" s="23"/>
      <c r="H50" s="22"/>
      <c r="I50" s="22"/>
      <c r="J50" s="24"/>
      <c r="K50" s="25"/>
      <c r="L50" s="25"/>
      <c r="M50" s="26"/>
      <c r="N50" s="27"/>
      <c r="O50" s="25"/>
      <c r="P50" s="26"/>
      <c r="Q50" s="26"/>
      <c r="R50" s="27"/>
      <c r="U50" s="28"/>
    </row>
    <row r="51" spans="1:21" s="21" customFormat="1" x14ac:dyDescent="0.3">
      <c r="B51" s="22"/>
      <c r="C51" s="22"/>
      <c r="D51" s="23"/>
      <c r="E51" s="23"/>
      <c r="F51" s="23"/>
      <c r="G51" s="23"/>
      <c r="H51" s="22"/>
      <c r="I51" s="22"/>
      <c r="J51" s="24"/>
      <c r="K51" s="25"/>
      <c r="L51" s="25"/>
      <c r="M51" s="26"/>
      <c r="N51" s="27"/>
      <c r="O51" s="25"/>
      <c r="P51" s="26"/>
      <c r="Q51" s="26"/>
      <c r="R51" s="27"/>
      <c r="U51" s="28"/>
    </row>
    <row r="52" spans="1:21" s="21" customFormat="1" x14ac:dyDescent="0.3">
      <c r="B52" s="22"/>
      <c r="C52" s="22"/>
      <c r="D52" s="23"/>
      <c r="E52" s="23"/>
      <c r="F52" s="23"/>
      <c r="G52" s="23"/>
      <c r="H52" s="22"/>
      <c r="I52" s="22"/>
      <c r="J52" s="24"/>
      <c r="K52" s="25"/>
      <c r="L52" s="25"/>
      <c r="M52" s="26"/>
      <c r="N52" s="27"/>
      <c r="O52" s="25"/>
      <c r="P52" s="26"/>
      <c r="Q52" s="26"/>
      <c r="R52" s="27"/>
      <c r="U52" s="28"/>
    </row>
    <row r="53" spans="1:21" s="21" customFormat="1" x14ac:dyDescent="0.3">
      <c r="B53" s="22"/>
      <c r="C53" s="22"/>
      <c r="D53" s="23"/>
      <c r="E53" s="23"/>
      <c r="F53" s="23"/>
      <c r="G53" s="23"/>
      <c r="H53" s="22"/>
      <c r="I53" s="22"/>
      <c r="J53" s="24"/>
      <c r="K53" s="25"/>
      <c r="L53" s="25"/>
      <c r="M53" s="26"/>
      <c r="N53" s="27"/>
      <c r="O53" s="25"/>
      <c r="P53" s="26"/>
      <c r="Q53" s="26"/>
      <c r="R53" s="27"/>
      <c r="U53" s="28"/>
    </row>
    <row r="54" spans="1:21" s="21" customFormat="1" x14ac:dyDescent="0.3">
      <c r="B54" s="22"/>
      <c r="C54" s="22"/>
      <c r="D54" s="23"/>
      <c r="E54" s="23"/>
      <c r="F54" s="23"/>
      <c r="G54" s="23"/>
      <c r="H54" s="22"/>
      <c r="I54" s="22"/>
      <c r="J54" s="24"/>
      <c r="K54" s="25"/>
      <c r="L54" s="25"/>
      <c r="M54" s="26"/>
      <c r="N54" s="27"/>
      <c r="O54" s="25"/>
      <c r="P54" s="26"/>
      <c r="Q54" s="26"/>
      <c r="R54" s="27"/>
      <c r="U54" s="28"/>
    </row>
    <row r="55" spans="1:21" s="21" customFormat="1" x14ac:dyDescent="0.3">
      <c r="B55" s="22"/>
      <c r="C55" s="22"/>
      <c r="D55" s="23"/>
      <c r="E55" s="23"/>
      <c r="F55" s="23"/>
      <c r="G55" s="23"/>
      <c r="H55" s="22"/>
      <c r="I55" s="22"/>
      <c r="J55" s="24"/>
      <c r="K55" s="25"/>
      <c r="L55" s="25"/>
      <c r="M55" s="26"/>
      <c r="N55" s="27"/>
      <c r="O55" s="25"/>
      <c r="P55" s="26"/>
      <c r="Q55" s="26"/>
      <c r="R55" s="27"/>
      <c r="U55" s="28"/>
    </row>
    <row r="56" spans="1:21" s="21" customFormat="1" x14ac:dyDescent="0.3">
      <c r="B56" s="22"/>
      <c r="C56" s="22"/>
      <c r="D56" s="23"/>
      <c r="E56" s="23"/>
      <c r="F56" s="23"/>
      <c r="G56" s="23"/>
      <c r="H56" s="22"/>
      <c r="I56" s="22"/>
      <c r="J56" s="24"/>
      <c r="K56" s="25"/>
      <c r="L56" s="25"/>
      <c r="M56" s="26"/>
      <c r="N56" s="27"/>
      <c r="O56" s="25"/>
      <c r="P56" s="26"/>
      <c r="Q56" s="26"/>
      <c r="R56" s="27"/>
      <c r="U56" s="28"/>
    </row>
    <row r="57" spans="1:21" s="21" customFormat="1" x14ac:dyDescent="0.3">
      <c r="B57" s="22"/>
      <c r="C57" s="22"/>
      <c r="D57" s="23"/>
      <c r="E57" s="23"/>
      <c r="F57" s="23"/>
      <c r="G57" s="23"/>
      <c r="H57" s="22"/>
      <c r="I57" s="22"/>
      <c r="J57" s="24"/>
      <c r="K57" s="25"/>
      <c r="L57" s="25"/>
      <c r="M57" s="26"/>
      <c r="N57" s="27"/>
      <c r="O57" s="25"/>
      <c r="P57" s="26"/>
      <c r="Q57" s="26"/>
      <c r="R57" s="27"/>
      <c r="U57" s="28"/>
    </row>
    <row r="58" spans="1:21" s="21" customFormat="1" x14ac:dyDescent="0.3">
      <c r="B58" s="22"/>
      <c r="C58" s="22"/>
      <c r="D58" s="23"/>
      <c r="E58" s="23"/>
      <c r="F58" s="23"/>
      <c r="G58" s="23"/>
      <c r="H58" s="22"/>
      <c r="I58" s="22"/>
      <c r="J58" s="24"/>
      <c r="K58" s="25"/>
      <c r="L58" s="25"/>
      <c r="M58" s="26"/>
      <c r="N58" s="27"/>
      <c r="O58" s="25"/>
      <c r="P58" s="26"/>
      <c r="Q58" s="26"/>
      <c r="R58" s="27"/>
      <c r="U58" s="28"/>
    </row>
    <row r="59" spans="1:21" s="21" customFormat="1" x14ac:dyDescent="0.3">
      <c r="B59" s="22"/>
      <c r="C59" s="22"/>
      <c r="D59" s="23"/>
      <c r="E59" s="23"/>
      <c r="F59" s="23"/>
      <c r="G59" s="23"/>
      <c r="H59" s="22"/>
      <c r="I59" s="22"/>
      <c r="J59" s="24"/>
      <c r="K59" s="25"/>
      <c r="L59" s="25"/>
      <c r="M59" s="26"/>
      <c r="N59" s="27"/>
      <c r="O59" s="25"/>
      <c r="P59" s="26"/>
      <c r="Q59" s="26"/>
      <c r="R59" s="27"/>
      <c r="U59" s="28"/>
    </row>
    <row r="60" spans="1:21" s="21" customFormat="1" x14ac:dyDescent="0.3">
      <c r="B60" s="22"/>
      <c r="C60" s="22"/>
      <c r="D60" s="23"/>
      <c r="E60" s="23"/>
      <c r="F60" s="23"/>
      <c r="G60" s="23"/>
      <c r="H60" s="22"/>
      <c r="I60" s="22"/>
      <c r="J60" s="24"/>
      <c r="K60" s="25"/>
      <c r="L60" s="25"/>
      <c r="M60" s="26"/>
      <c r="N60" s="27"/>
      <c r="O60" s="25"/>
      <c r="P60" s="26"/>
      <c r="Q60" s="26"/>
      <c r="R60" s="27"/>
      <c r="U60" s="28"/>
    </row>
    <row r="61" spans="1:21" s="21" customFormat="1" x14ac:dyDescent="0.3">
      <c r="B61" s="22"/>
      <c r="C61" s="22"/>
      <c r="D61" s="23"/>
      <c r="E61" s="23"/>
      <c r="F61" s="23"/>
      <c r="G61" s="23"/>
      <c r="H61" s="22"/>
      <c r="I61" s="22"/>
      <c r="J61" s="24"/>
      <c r="K61" s="25"/>
      <c r="L61" s="25"/>
      <c r="M61" s="26"/>
      <c r="N61" s="27"/>
      <c r="O61" s="25"/>
      <c r="P61" s="26"/>
      <c r="Q61" s="26"/>
      <c r="R61" s="27"/>
      <c r="U61" s="28"/>
    </row>
    <row r="62" spans="1:21" s="21" customFormat="1" x14ac:dyDescent="0.3">
      <c r="B62" s="22"/>
      <c r="C62" s="22"/>
      <c r="D62" s="23"/>
      <c r="E62" s="23"/>
      <c r="F62" s="23"/>
      <c r="G62" s="23"/>
      <c r="H62" s="22"/>
      <c r="I62" s="22"/>
      <c r="J62" s="24"/>
      <c r="K62" s="25"/>
      <c r="L62" s="25"/>
      <c r="M62" s="26"/>
      <c r="N62" s="27"/>
      <c r="O62" s="25"/>
      <c r="P62" s="26"/>
      <c r="Q62" s="26"/>
      <c r="R62" s="27"/>
      <c r="U62" s="28"/>
    </row>
    <row r="63" spans="1:21" s="21" customFormat="1" x14ac:dyDescent="0.3">
      <c r="A63" s="4"/>
      <c r="B63" s="8"/>
      <c r="C63" s="8"/>
      <c r="D63" s="4"/>
      <c r="E63" s="4"/>
      <c r="F63" s="4"/>
      <c r="G63" s="4"/>
      <c r="H63" s="8"/>
      <c r="I63" s="8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11"/>
    </row>
    <row r="64" spans="1:21" s="14" customFormat="1" x14ac:dyDescent="0.3">
      <c r="B64" s="17"/>
      <c r="C64" s="17"/>
      <c r="D64" s="15"/>
      <c r="E64" s="15"/>
      <c r="F64" s="15"/>
      <c r="G64" s="15"/>
      <c r="H64" s="17"/>
      <c r="I64" s="17"/>
      <c r="J64" s="9"/>
      <c r="K64" s="2"/>
      <c r="L64" s="2"/>
      <c r="M64" s="1"/>
      <c r="N64" s="3"/>
      <c r="O64" s="2"/>
      <c r="P64" s="1"/>
      <c r="Q64" s="1"/>
      <c r="R64" s="3"/>
      <c r="U64" s="12"/>
    </row>
    <row r="65" spans="2:21" s="14" customFormat="1" x14ac:dyDescent="0.3">
      <c r="B65" s="17"/>
      <c r="C65" s="17"/>
      <c r="D65" s="15"/>
      <c r="E65" s="15"/>
      <c r="F65" s="15"/>
      <c r="G65" s="15"/>
      <c r="H65" s="17"/>
      <c r="I65" s="17"/>
      <c r="J65" s="9"/>
      <c r="K65" s="2"/>
      <c r="L65" s="2"/>
      <c r="M65" s="1"/>
      <c r="N65" s="3"/>
      <c r="O65" s="2"/>
      <c r="P65" s="1"/>
      <c r="Q65" s="1"/>
      <c r="R65" s="3"/>
      <c r="U65" s="12"/>
    </row>
    <row r="66" spans="2:21" s="14" customFormat="1" x14ac:dyDescent="0.3">
      <c r="B66" s="17"/>
      <c r="C66" s="17"/>
      <c r="D66" s="15"/>
      <c r="E66" s="15"/>
      <c r="F66" s="15"/>
      <c r="G66" s="15"/>
      <c r="H66" s="17"/>
      <c r="I66" s="17"/>
      <c r="J66" s="9"/>
      <c r="K66" s="2"/>
      <c r="L66" s="2"/>
      <c r="M66" s="1"/>
      <c r="N66" s="3"/>
      <c r="O66" s="2"/>
      <c r="P66" s="1"/>
      <c r="Q66" s="1"/>
      <c r="R66" s="3"/>
      <c r="U66" s="12"/>
    </row>
    <row r="67" spans="2:21" s="14" customFormat="1" x14ac:dyDescent="0.3">
      <c r="B67" s="17"/>
      <c r="C67" s="17"/>
      <c r="D67" s="15"/>
      <c r="E67" s="15"/>
      <c r="F67" s="15"/>
      <c r="G67" s="15"/>
      <c r="H67" s="17"/>
      <c r="I67" s="17"/>
      <c r="J67" s="9"/>
      <c r="K67" s="2"/>
      <c r="L67" s="2"/>
      <c r="M67" s="1"/>
      <c r="N67" s="3"/>
      <c r="O67" s="2"/>
      <c r="P67" s="1"/>
      <c r="Q67" s="1"/>
      <c r="R67" s="3"/>
      <c r="U67" s="12"/>
    </row>
    <row r="68" spans="2:21" s="14" customFormat="1" x14ac:dyDescent="0.3">
      <c r="B68" s="17"/>
      <c r="C68" s="17"/>
      <c r="D68" s="15"/>
      <c r="E68" s="15"/>
      <c r="F68" s="15"/>
      <c r="G68" s="15"/>
      <c r="H68" s="17"/>
      <c r="I68" s="17"/>
      <c r="J68" s="9"/>
      <c r="K68" s="2"/>
      <c r="L68" s="2"/>
      <c r="M68" s="1"/>
      <c r="N68" s="3"/>
      <c r="O68" s="2"/>
      <c r="P68" s="1"/>
      <c r="Q68" s="1"/>
      <c r="R68" s="3"/>
      <c r="U68" s="12"/>
    </row>
    <row r="69" spans="2:21" s="14" customFormat="1" x14ac:dyDescent="0.3">
      <c r="B69" s="17"/>
      <c r="C69" s="17"/>
      <c r="D69" s="15"/>
      <c r="E69" s="15"/>
      <c r="F69" s="15"/>
      <c r="G69" s="15"/>
      <c r="H69" s="17"/>
      <c r="I69" s="17"/>
      <c r="J69" s="9"/>
      <c r="K69" s="2"/>
      <c r="L69" s="2"/>
      <c r="M69" s="1"/>
      <c r="N69" s="3"/>
      <c r="O69" s="2"/>
      <c r="P69" s="1"/>
      <c r="Q69" s="1"/>
      <c r="R69" s="3"/>
      <c r="U69" s="12"/>
    </row>
    <row r="70" spans="2:21" s="14" customFormat="1" x14ac:dyDescent="0.3">
      <c r="B70" s="17"/>
      <c r="C70" s="17"/>
      <c r="D70" s="15"/>
      <c r="E70" s="15"/>
      <c r="F70" s="15"/>
      <c r="G70" s="15"/>
      <c r="H70" s="17"/>
      <c r="I70" s="17"/>
      <c r="J70" s="9"/>
      <c r="K70" s="2"/>
      <c r="L70" s="2"/>
      <c r="M70" s="1"/>
      <c r="N70" s="3"/>
      <c r="O70" s="2"/>
      <c r="P70" s="1"/>
      <c r="Q70" s="1"/>
      <c r="R70" s="3"/>
      <c r="U70" s="12"/>
    </row>
    <row r="71" spans="2:21" s="14" customFormat="1" x14ac:dyDescent="0.3">
      <c r="B71" s="17"/>
      <c r="C71" s="17"/>
      <c r="D71" s="15"/>
      <c r="E71" s="15"/>
      <c r="F71" s="15"/>
      <c r="G71" s="15"/>
      <c r="H71" s="17"/>
      <c r="I71" s="17"/>
      <c r="J71" s="9"/>
      <c r="K71" s="2"/>
      <c r="L71" s="2"/>
      <c r="M71" s="1"/>
      <c r="N71" s="3"/>
      <c r="O71" s="2"/>
      <c r="P71" s="1"/>
      <c r="Q71" s="1"/>
      <c r="R71" s="3"/>
      <c r="U71" s="12"/>
    </row>
    <row r="72" spans="2:21" s="14" customFormat="1" x14ac:dyDescent="0.3">
      <c r="B72" s="17"/>
      <c r="C72" s="17"/>
      <c r="D72" s="15"/>
      <c r="E72" s="15"/>
      <c r="F72" s="15"/>
      <c r="G72" s="15"/>
      <c r="H72" s="17"/>
      <c r="I72" s="17"/>
      <c r="J72" s="9"/>
      <c r="K72" s="2"/>
      <c r="L72" s="2"/>
      <c r="M72" s="1"/>
      <c r="N72" s="3"/>
      <c r="O72" s="2"/>
      <c r="P72" s="1"/>
      <c r="Q72" s="1"/>
      <c r="R72" s="3"/>
      <c r="U72" s="12"/>
    </row>
    <row r="73" spans="2:21" s="14" customFormat="1" x14ac:dyDescent="0.3">
      <c r="B73" s="17"/>
      <c r="C73" s="17"/>
      <c r="D73" s="15"/>
      <c r="E73" s="15"/>
      <c r="F73" s="15"/>
      <c r="G73" s="15"/>
      <c r="H73" s="17"/>
      <c r="I73" s="17"/>
      <c r="J73" s="9"/>
      <c r="K73" s="2"/>
      <c r="L73" s="2"/>
      <c r="M73" s="1"/>
      <c r="N73" s="3"/>
      <c r="O73" s="2"/>
      <c r="P73" s="1"/>
      <c r="Q73" s="1"/>
      <c r="R73" s="3"/>
      <c r="U73" s="12"/>
    </row>
    <row r="74" spans="2:21" s="14" customFormat="1" x14ac:dyDescent="0.3">
      <c r="B74" s="17"/>
      <c r="C74" s="17"/>
      <c r="D74" s="15"/>
      <c r="E74" s="15"/>
      <c r="F74" s="15"/>
      <c r="G74" s="15"/>
      <c r="H74" s="17"/>
      <c r="I74" s="17"/>
      <c r="J74" s="9"/>
      <c r="K74" s="2"/>
      <c r="L74" s="2"/>
      <c r="M74" s="1"/>
      <c r="N74" s="3"/>
      <c r="O74" s="2"/>
      <c r="P74" s="1"/>
      <c r="Q74" s="1"/>
      <c r="R74" s="3"/>
      <c r="U74" s="12"/>
    </row>
    <row r="75" spans="2:21" s="14" customFormat="1" x14ac:dyDescent="0.3">
      <c r="B75" s="17"/>
      <c r="C75" s="17"/>
      <c r="D75" s="15"/>
      <c r="E75" s="15"/>
      <c r="F75" s="15"/>
      <c r="G75" s="15"/>
      <c r="H75" s="17"/>
      <c r="I75" s="17"/>
      <c r="J75" s="9"/>
      <c r="K75" s="2"/>
      <c r="L75" s="2"/>
      <c r="M75" s="1"/>
      <c r="N75" s="3"/>
      <c r="O75" s="2"/>
      <c r="P75" s="1"/>
      <c r="Q75" s="1"/>
      <c r="R75" s="3"/>
      <c r="U75" s="12"/>
    </row>
    <row r="76" spans="2:21" s="14" customFormat="1" x14ac:dyDescent="0.3">
      <c r="B76" s="17"/>
      <c r="C76" s="17"/>
      <c r="D76" s="15"/>
      <c r="E76" s="15"/>
      <c r="F76" s="15"/>
      <c r="G76" s="15"/>
      <c r="H76" s="17"/>
      <c r="I76" s="17"/>
      <c r="J76" s="9"/>
      <c r="K76" s="2"/>
      <c r="L76" s="2"/>
      <c r="M76" s="1"/>
      <c r="N76" s="3"/>
      <c r="O76" s="2"/>
      <c r="P76" s="1"/>
      <c r="Q76" s="1"/>
      <c r="R76" s="3"/>
      <c r="U76" s="12"/>
    </row>
    <row r="77" spans="2:21" s="14" customFormat="1" x14ac:dyDescent="0.3">
      <c r="B77" s="17"/>
      <c r="C77" s="17"/>
      <c r="D77" s="15"/>
      <c r="E77" s="15"/>
      <c r="F77" s="15"/>
      <c r="G77" s="15"/>
      <c r="H77" s="17"/>
      <c r="I77" s="17"/>
      <c r="J77" s="9"/>
      <c r="K77" s="2"/>
      <c r="L77" s="2"/>
      <c r="M77" s="1"/>
      <c r="N77" s="3"/>
      <c r="O77" s="2"/>
      <c r="P77" s="1"/>
      <c r="Q77" s="1"/>
      <c r="R77" s="3"/>
      <c r="U77" s="12"/>
    </row>
    <row r="78" spans="2:21" s="14" customFormat="1" x14ac:dyDescent="0.3">
      <c r="B78" s="17"/>
      <c r="C78" s="17"/>
      <c r="D78" s="15"/>
      <c r="E78" s="15"/>
      <c r="F78" s="15"/>
      <c r="G78" s="15"/>
      <c r="H78" s="17"/>
      <c r="I78" s="17"/>
      <c r="J78" s="9"/>
      <c r="K78" s="2"/>
      <c r="L78" s="2"/>
      <c r="M78" s="1"/>
      <c r="N78" s="3"/>
      <c r="O78" s="2"/>
      <c r="P78" s="1"/>
      <c r="Q78" s="1"/>
      <c r="R78" s="3"/>
      <c r="U78" s="12"/>
    </row>
    <row r="79" spans="2:21" s="14" customFormat="1" x14ac:dyDescent="0.3">
      <c r="B79" s="17"/>
      <c r="C79" s="17"/>
      <c r="D79" s="15"/>
      <c r="E79" s="15"/>
      <c r="F79" s="15"/>
      <c r="G79" s="15"/>
      <c r="H79" s="17"/>
      <c r="I79" s="17"/>
      <c r="J79" s="9"/>
      <c r="K79" s="2"/>
      <c r="L79" s="2"/>
      <c r="M79" s="1"/>
      <c r="N79" s="3"/>
      <c r="O79" s="2"/>
      <c r="P79" s="1"/>
      <c r="Q79" s="1"/>
      <c r="R79" s="3"/>
      <c r="U79" s="12"/>
    </row>
    <row r="80" spans="2:21" s="14" customFormat="1" x14ac:dyDescent="0.3">
      <c r="B80" s="17"/>
      <c r="C80" s="17"/>
      <c r="D80" s="15"/>
      <c r="E80" s="15"/>
      <c r="F80" s="15"/>
      <c r="G80" s="15"/>
      <c r="H80" s="17"/>
      <c r="I80" s="17"/>
      <c r="J80" s="9"/>
      <c r="K80" s="2"/>
      <c r="L80" s="2"/>
      <c r="M80" s="1"/>
      <c r="N80" s="3"/>
      <c r="O80" s="2"/>
      <c r="P80" s="1"/>
      <c r="Q80" s="1"/>
      <c r="R80" s="3"/>
      <c r="U80" s="12"/>
    </row>
    <row r="81" spans="2:21" s="14" customFormat="1" x14ac:dyDescent="0.3">
      <c r="B81" s="17"/>
      <c r="C81" s="17"/>
      <c r="D81" s="15"/>
      <c r="E81" s="15"/>
      <c r="F81" s="15"/>
      <c r="G81" s="15"/>
      <c r="H81" s="17"/>
      <c r="I81" s="17"/>
      <c r="J81" s="9"/>
      <c r="K81" s="2"/>
      <c r="L81" s="2"/>
      <c r="M81" s="1"/>
      <c r="N81" s="3"/>
      <c r="O81" s="2"/>
      <c r="P81" s="1"/>
      <c r="Q81" s="1"/>
      <c r="R81" s="3"/>
      <c r="U81" s="12"/>
    </row>
    <row r="82" spans="2:21" s="14" customFormat="1" x14ac:dyDescent="0.3">
      <c r="B82" s="17"/>
      <c r="C82" s="17"/>
      <c r="D82" s="15"/>
      <c r="E82" s="15"/>
      <c r="F82" s="15"/>
      <c r="G82" s="15"/>
      <c r="H82" s="17"/>
      <c r="I82" s="17"/>
      <c r="J82" s="9"/>
      <c r="K82" s="2"/>
      <c r="L82" s="2"/>
      <c r="M82" s="1"/>
      <c r="N82" s="3"/>
      <c r="O82" s="2"/>
      <c r="P82" s="1"/>
      <c r="Q82" s="1"/>
      <c r="R82" s="3"/>
      <c r="U82" s="12"/>
    </row>
    <row r="83" spans="2:21" s="14" customFormat="1" x14ac:dyDescent="0.3">
      <c r="B83" s="17"/>
      <c r="C83" s="17"/>
      <c r="D83" s="15"/>
      <c r="E83" s="15"/>
      <c r="F83" s="15"/>
      <c r="G83" s="15"/>
      <c r="H83" s="17"/>
      <c r="I83" s="17"/>
      <c r="J83" s="9"/>
      <c r="K83" s="2"/>
      <c r="L83" s="2"/>
      <c r="M83" s="1"/>
      <c r="N83" s="3"/>
      <c r="O83" s="2"/>
      <c r="P83" s="1"/>
      <c r="Q83" s="1"/>
      <c r="R83" s="3"/>
      <c r="U83" s="12"/>
    </row>
    <row r="84" spans="2:21" s="14" customFormat="1" x14ac:dyDescent="0.3">
      <c r="B84" s="17"/>
      <c r="C84" s="17"/>
      <c r="D84" s="15"/>
      <c r="E84" s="15"/>
      <c r="F84" s="15"/>
      <c r="G84" s="15"/>
      <c r="H84" s="17"/>
      <c r="I84" s="17"/>
      <c r="J84" s="9"/>
      <c r="K84" s="2"/>
      <c r="L84" s="2"/>
      <c r="M84" s="1"/>
      <c r="N84" s="3"/>
      <c r="O84" s="2"/>
      <c r="P84" s="1"/>
      <c r="Q84" s="1"/>
      <c r="R84" s="3"/>
      <c r="U84" s="12"/>
    </row>
    <row r="85" spans="2:21" s="14" customFormat="1" x14ac:dyDescent="0.3">
      <c r="B85" s="17"/>
      <c r="C85" s="17"/>
      <c r="D85" s="15"/>
      <c r="E85" s="15"/>
      <c r="F85" s="15"/>
      <c r="G85" s="15"/>
      <c r="H85" s="17"/>
      <c r="I85" s="17"/>
      <c r="J85" s="9"/>
      <c r="K85" s="2"/>
      <c r="L85" s="2"/>
      <c r="M85" s="1"/>
      <c r="N85" s="3"/>
      <c r="O85" s="2"/>
      <c r="P85" s="1"/>
      <c r="Q85" s="1"/>
      <c r="R85" s="3"/>
      <c r="U85" s="12"/>
    </row>
    <row r="86" spans="2:21" s="14" customFormat="1" x14ac:dyDescent="0.3">
      <c r="B86" s="17"/>
      <c r="C86" s="17"/>
      <c r="D86" s="15"/>
      <c r="E86" s="15"/>
      <c r="F86" s="15"/>
      <c r="G86" s="15"/>
      <c r="H86" s="17"/>
      <c r="I86" s="17"/>
      <c r="J86" s="9"/>
      <c r="K86" s="2"/>
      <c r="L86" s="2"/>
      <c r="M86" s="1"/>
      <c r="N86" s="3"/>
      <c r="O86" s="2"/>
      <c r="P86" s="1"/>
      <c r="Q86" s="1"/>
      <c r="R86" s="3"/>
      <c r="U86" s="12"/>
    </row>
    <row r="87" spans="2:21" s="14" customFormat="1" x14ac:dyDescent="0.3">
      <c r="B87" s="17"/>
      <c r="C87" s="17"/>
      <c r="D87" s="15"/>
      <c r="E87" s="15"/>
      <c r="F87" s="15"/>
      <c r="G87" s="15"/>
      <c r="H87" s="17"/>
      <c r="I87" s="17"/>
      <c r="J87" s="9"/>
      <c r="K87" s="2"/>
      <c r="L87" s="2"/>
      <c r="M87" s="1"/>
      <c r="N87" s="3"/>
      <c r="O87" s="2"/>
      <c r="P87" s="1"/>
      <c r="Q87" s="1"/>
      <c r="R87" s="3"/>
      <c r="U87" s="12"/>
    </row>
    <row r="88" spans="2:21" s="14" customFormat="1" x14ac:dyDescent="0.3">
      <c r="B88" s="17"/>
      <c r="C88" s="17"/>
      <c r="D88" s="15"/>
      <c r="E88" s="15"/>
      <c r="F88" s="15"/>
      <c r="G88" s="15"/>
      <c r="H88" s="17"/>
      <c r="I88" s="17"/>
      <c r="J88" s="9"/>
      <c r="K88" s="2"/>
      <c r="L88" s="2"/>
      <c r="M88" s="1"/>
      <c r="N88" s="3"/>
      <c r="O88" s="2"/>
      <c r="P88" s="1"/>
      <c r="Q88" s="1"/>
      <c r="R88" s="3"/>
      <c r="U88" s="12"/>
    </row>
    <row r="89" spans="2:21" s="14" customFormat="1" x14ac:dyDescent="0.3">
      <c r="B89" s="17"/>
      <c r="C89" s="17"/>
      <c r="D89" s="15"/>
      <c r="E89" s="15"/>
      <c r="F89" s="15"/>
      <c r="G89" s="15"/>
      <c r="H89" s="17"/>
      <c r="I89" s="17"/>
      <c r="J89" s="9"/>
      <c r="K89" s="2"/>
      <c r="L89" s="2"/>
      <c r="M89" s="1"/>
      <c r="N89" s="3"/>
      <c r="O89" s="2"/>
      <c r="P89" s="1"/>
      <c r="Q89" s="1"/>
      <c r="R89" s="3"/>
      <c r="U89" s="12"/>
    </row>
    <row r="90" spans="2:21" s="14" customFormat="1" x14ac:dyDescent="0.3">
      <c r="B90" s="17"/>
      <c r="C90" s="17"/>
      <c r="D90" s="15"/>
      <c r="E90" s="15"/>
      <c r="F90" s="15"/>
      <c r="G90" s="15"/>
      <c r="H90" s="17"/>
      <c r="I90" s="17"/>
      <c r="J90" s="9"/>
      <c r="K90" s="2"/>
      <c r="L90" s="2"/>
      <c r="M90" s="1"/>
      <c r="N90" s="3"/>
      <c r="O90" s="2"/>
      <c r="P90" s="1"/>
      <c r="Q90" s="1"/>
      <c r="R90" s="3"/>
      <c r="U90" s="12"/>
    </row>
    <row r="91" spans="2:21" s="14" customFormat="1" x14ac:dyDescent="0.3">
      <c r="B91" s="17"/>
      <c r="C91" s="17"/>
      <c r="D91" s="15"/>
      <c r="E91" s="15"/>
      <c r="F91" s="15"/>
      <c r="G91" s="15"/>
      <c r="H91" s="17"/>
      <c r="I91" s="17"/>
      <c r="J91" s="9"/>
      <c r="K91" s="2"/>
      <c r="L91" s="2"/>
      <c r="M91" s="1"/>
      <c r="N91" s="3"/>
      <c r="O91" s="2"/>
      <c r="P91" s="1"/>
      <c r="Q91" s="1"/>
      <c r="R91" s="3"/>
      <c r="U91" s="12"/>
    </row>
    <row r="92" spans="2:21" s="14" customFormat="1" x14ac:dyDescent="0.3">
      <c r="B92" s="17"/>
      <c r="C92" s="17"/>
      <c r="D92" s="15"/>
      <c r="E92" s="15"/>
      <c r="F92" s="15"/>
      <c r="G92" s="15"/>
      <c r="H92" s="17"/>
      <c r="I92" s="17"/>
      <c r="J92" s="9"/>
      <c r="K92" s="2"/>
      <c r="L92" s="2"/>
      <c r="M92" s="1"/>
      <c r="N92" s="3"/>
      <c r="O92" s="2"/>
      <c r="P92" s="1"/>
      <c r="Q92" s="1"/>
      <c r="R92" s="3"/>
      <c r="U92" s="12"/>
    </row>
    <row r="93" spans="2:21" s="14" customFormat="1" x14ac:dyDescent="0.3">
      <c r="B93" s="17"/>
      <c r="C93" s="17"/>
      <c r="D93" s="15"/>
      <c r="E93" s="15"/>
      <c r="F93" s="15"/>
      <c r="G93" s="15"/>
      <c r="H93" s="17"/>
      <c r="I93" s="17"/>
      <c r="J93" s="9"/>
      <c r="K93" s="2"/>
      <c r="L93" s="2"/>
      <c r="M93" s="1"/>
      <c r="N93" s="3"/>
      <c r="O93" s="2"/>
      <c r="P93" s="1"/>
      <c r="Q93" s="1"/>
      <c r="R93" s="3"/>
      <c r="U93" s="12"/>
    </row>
    <row r="94" spans="2:21" s="14" customFormat="1" x14ac:dyDescent="0.3">
      <c r="B94" s="17"/>
      <c r="C94" s="17"/>
      <c r="D94" s="15"/>
      <c r="E94" s="15"/>
      <c r="F94" s="15"/>
      <c r="G94" s="15"/>
      <c r="H94" s="17"/>
      <c r="I94" s="17"/>
      <c r="J94" s="9"/>
      <c r="K94" s="2"/>
      <c r="L94" s="2"/>
      <c r="M94" s="1"/>
      <c r="N94" s="3"/>
      <c r="O94" s="2"/>
      <c r="P94" s="1"/>
      <c r="Q94" s="1"/>
      <c r="R94" s="3"/>
      <c r="U94" s="12"/>
    </row>
    <row r="95" spans="2:21" s="14" customFormat="1" x14ac:dyDescent="0.3">
      <c r="B95" s="17"/>
      <c r="C95" s="17"/>
      <c r="D95" s="15"/>
      <c r="E95" s="15"/>
      <c r="F95" s="15"/>
      <c r="G95" s="15"/>
      <c r="H95" s="17"/>
      <c r="I95" s="17"/>
      <c r="J95" s="9"/>
      <c r="K95" s="2"/>
      <c r="L95" s="2"/>
      <c r="M95" s="1"/>
      <c r="N95" s="3"/>
      <c r="O95" s="2"/>
      <c r="P95" s="1"/>
      <c r="Q95" s="1"/>
      <c r="R95" s="3"/>
      <c r="U95" s="12"/>
    </row>
    <row r="96" spans="2:21" s="14" customFormat="1" x14ac:dyDescent="0.3">
      <c r="B96" s="17"/>
      <c r="C96" s="17"/>
      <c r="D96" s="15"/>
      <c r="E96" s="15"/>
      <c r="F96" s="15"/>
      <c r="G96" s="15"/>
      <c r="H96" s="17"/>
      <c r="I96" s="17"/>
      <c r="J96" s="9"/>
      <c r="K96" s="2"/>
      <c r="L96" s="2"/>
      <c r="M96" s="1"/>
      <c r="N96" s="3"/>
      <c r="O96" s="2"/>
      <c r="P96" s="1"/>
      <c r="Q96" s="1"/>
      <c r="R96" s="3"/>
      <c r="U96" s="12"/>
    </row>
    <row r="97" spans="1:21" s="14" customFormat="1" x14ac:dyDescent="0.3">
      <c r="B97" s="17"/>
      <c r="C97" s="17"/>
      <c r="D97" s="15"/>
      <c r="E97" s="15"/>
      <c r="F97" s="15"/>
      <c r="G97" s="15"/>
      <c r="H97" s="17"/>
      <c r="I97" s="17"/>
      <c r="J97" s="9"/>
      <c r="K97" s="2"/>
      <c r="L97" s="2"/>
      <c r="M97" s="1"/>
      <c r="N97" s="3"/>
      <c r="O97" s="2"/>
      <c r="P97" s="1"/>
      <c r="Q97" s="1"/>
      <c r="R97" s="3"/>
      <c r="U97" s="12"/>
    </row>
    <row r="98" spans="1:21" s="14" customFormat="1" x14ac:dyDescent="0.3">
      <c r="B98" s="17"/>
      <c r="C98" s="17"/>
      <c r="D98" s="15"/>
      <c r="E98" s="15"/>
      <c r="F98" s="15"/>
      <c r="G98" s="15"/>
      <c r="H98" s="17"/>
      <c r="I98" s="17"/>
      <c r="J98" s="9"/>
      <c r="K98" s="2"/>
      <c r="L98" s="2"/>
      <c r="M98" s="1"/>
      <c r="N98" s="3"/>
      <c r="O98" s="2"/>
      <c r="P98" s="1"/>
      <c r="Q98" s="1"/>
      <c r="R98" s="3"/>
      <c r="U98" s="12"/>
    </row>
    <row r="99" spans="1:21" s="14" customFormat="1" x14ac:dyDescent="0.3">
      <c r="B99" s="17"/>
      <c r="C99" s="17"/>
      <c r="D99" s="15"/>
      <c r="E99" s="15"/>
      <c r="F99" s="15"/>
      <c r="G99" s="15"/>
      <c r="H99" s="17"/>
      <c r="I99" s="17"/>
      <c r="J99" s="9"/>
      <c r="K99" s="2"/>
      <c r="L99" s="2"/>
      <c r="M99" s="1"/>
      <c r="N99" s="3"/>
      <c r="O99" s="2"/>
      <c r="P99" s="1"/>
      <c r="Q99" s="1"/>
      <c r="R99" s="3"/>
      <c r="U99" s="12"/>
    </row>
    <row r="100" spans="1:21" s="14" customFormat="1" x14ac:dyDescent="0.3">
      <c r="B100" s="17"/>
      <c r="C100" s="17"/>
      <c r="D100" s="15"/>
      <c r="E100" s="15"/>
      <c r="F100" s="15"/>
      <c r="G100" s="15"/>
      <c r="H100" s="17"/>
      <c r="I100" s="17"/>
      <c r="J100" s="9"/>
      <c r="K100" s="2"/>
      <c r="L100" s="2"/>
      <c r="M100" s="1"/>
      <c r="N100" s="3"/>
      <c r="O100" s="2"/>
      <c r="P100" s="1"/>
      <c r="Q100" s="1"/>
      <c r="R100" s="3"/>
      <c r="U100" s="12"/>
    </row>
    <row r="101" spans="1:21" s="14" customFormat="1" x14ac:dyDescent="0.3">
      <c r="B101" s="17"/>
      <c r="C101" s="17"/>
      <c r="D101" s="15"/>
      <c r="E101" s="15"/>
      <c r="F101" s="15"/>
      <c r="G101" s="15"/>
      <c r="H101" s="17"/>
      <c r="I101" s="17"/>
      <c r="J101" s="9"/>
      <c r="K101" s="2"/>
      <c r="L101" s="2"/>
      <c r="M101" s="1"/>
      <c r="N101" s="3"/>
      <c r="O101" s="2"/>
      <c r="P101" s="1"/>
      <c r="Q101" s="1"/>
      <c r="R101" s="3"/>
      <c r="U101" s="12"/>
    </row>
    <row r="102" spans="1:21" s="14" customFormat="1" x14ac:dyDescent="0.3">
      <c r="B102" s="17"/>
      <c r="C102" s="17"/>
      <c r="D102" s="15"/>
      <c r="E102" s="15"/>
      <c r="F102" s="15"/>
      <c r="G102" s="15"/>
      <c r="H102" s="17"/>
      <c r="I102" s="17"/>
      <c r="J102" s="9"/>
      <c r="K102" s="2"/>
      <c r="L102" s="2"/>
      <c r="M102" s="1"/>
      <c r="N102" s="3"/>
      <c r="O102" s="2"/>
      <c r="P102" s="1"/>
      <c r="Q102" s="1"/>
      <c r="R102" s="3"/>
      <c r="U102" s="12"/>
    </row>
    <row r="103" spans="1:21" s="14" customFormat="1" x14ac:dyDescent="0.3">
      <c r="B103" s="17"/>
      <c r="C103" s="17"/>
      <c r="D103" s="15"/>
      <c r="E103" s="15"/>
      <c r="F103" s="15"/>
      <c r="G103" s="15"/>
      <c r="H103" s="17"/>
      <c r="I103" s="17"/>
      <c r="J103" s="9"/>
      <c r="K103" s="2"/>
      <c r="L103" s="2"/>
      <c r="M103" s="1"/>
      <c r="N103" s="3"/>
      <c r="O103" s="2"/>
      <c r="P103" s="1"/>
      <c r="Q103" s="1"/>
      <c r="R103" s="3"/>
      <c r="U103" s="12"/>
    </row>
    <row r="104" spans="1:21" s="14" customFormat="1" x14ac:dyDescent="0.3">
      <c r="B104" s="17"/>
      <c r="C104" s="17"/>
      <c r="D104" s="15"/>
      <c r="E104" s="15"/>
      <c r="F104" s="15"/>
      <c r="G104" s="15"/>
      <c r="H104" s="17"/>
      <c r="I104" s="17"/>
      <c r="J104" s="9"/>
      <c r="K104" s="2"/>
      <c r="L104" s="2"/>
      <c r="M104" s="1"/>
      <c r="N104" s="3"/>
      <c r="O104" s="2"/>
      <c r="P104" s="1"/>
      <c r="Q104" s="1"/>
      <c r="R104" s="3"/>
      <c r="U104" s="12"/>
    </row>
    <row r="105" spans="1:21" s="14" customFormat="1" x14ac:dyDescent="0.3">
      <c r="B105" s="17"/>
      <c r="C105" s="17"/>
      <c r="D105" s="15"/>
      <c r="E105" s="15"/>
      <c r="F105" s="15"/>
      <c r="G105" s="15"/>
      <c r="H105" s="17"/>
      <c r="I105" s="17"/>
      <c r="J105" s="9"/>
      <c r="K105" s="2"/>
      <c r="L105" s="2"/>
      <c r="M105" s="1"/>
      <c r="N105" s="3"/>
      <c r="O105" s="2"/>
      <c r="P105" s="1"/>
      <c r="Q105" s="1"/>
      <c r="R105" s="3"/>
      <c r="U105" s="12"/>
    </row>
    <row r="106" spans="1:21" s="14" customFormat="1" x14ac:dyDescent="0.3">
      <c r="B106" s="17"/>
      <c r="C106" s="17"/>
      <c r="D106" s="15"/>
      <c r="E106" s="15"/>
      <c r="F106" s="15"/>
      <c r="G106" s="15"/>
      <c r="H106" s="17"/>
      <c r="I106" s="17"/>
      <c r="J106" s="9"/>
      <c r="K106" s="2"/>
      <c r="L106" s="2"/>
      <c r="M106" s="1"/>
      <c r="N106" s="3"/>
      <c r="O106" s="2"/>
      <c r="P106" s="1"/>
      <c r="Q106" s="1"/>
      <c r="R106" s="3"/>
      <c r="U106" s="12"/>
    </row>
    <row r="107" spans="1:21" s="14" customFormat="1" x14ac:dyDescent="0.3">
      <c r="B107" s="17"/>
      <c r="C107" s="17"/>
      <c r="D107" s="15"/>
      <c r="E107" s="15"/>
      <c r="F107" s="15"/>
      <c r="G107" s="15"/>
      <c r="H107" s="17"/>
      <c r="I107" s="17"/>
      <c r="J107" s="9"/>
      <c r="K107" s="2"/>
      <c r="L107" s="2"/>
      <c r="M107" s="1"/>
      <c r="N107" s="3"/>
      <c r="O107" s="2"/>
      <c r="P107" s="1"/>
      <c r="Q107" s="1"/>
      <c r="R107" s="3"/>
      <c r="U107" s="12"/>
    </row>
    <row r="108" spans="1:21" s="14" customFormat="1" x14ac:dyDescent="0.3">
      <c r="B108" s="17"/>
      <c r="C108" s="17"/>
      <c r="D108" s="15"/>
      <c r="E108" s="15"/>
      <c r="F108" s="15"/>
      <c r="G108" s="15"/>
      <c r="H108" s="17"/>
      <c r="I108" s="17"/>
      <c r="J108" s="9"/>
      <c r="K108" s="2"/>
      <c r="L108" s="2"/>
      <c r="M108" s="1"/>
      <c r="N108" s="3"/>
      <c r="O108" s="2"/>
      <c r="P108" s="1"/>
      <c r="Q108" s="1"/>
      <c r="R108" s="3"/>
      <c r="U108" s="12"/>
    </row>
    <row r="109" spans="1:21" s="14" customFormat="1" x14ac:dyDescent="0.3">
      <c r="B109" s="17"/>
      <c r="C109" s="17"/>
      <c r="D109" s="15"/>
      <c r="E109" s="15"/>
      <c r="F109" s="15"/>
      <c r="G109" s="15"/>
      <c r="H109" s="17"/>
      <c r="I109" s="17"/>
      <c r="J109" s="9"/>
      <c r="K109" s="2"/>
      <c r="L109" s="2"/>
      <c r="M109" s="1"/>
      <c r="N109" s="3"/>
      <c r="O109" s="2"/>
      <c r="P109" s="1"/>
      <c r="Q109" s="1"/>
      <c r="R109" s="3"/>
      <c r="U109" s="12"/>
    </row>
    <row r="110" spans="1:21" x14ac:dyDescent="0.3">
      <c r="D110" s="15"/>
      <c r="E110" s="15"/>
      <c r="F110" s="15"/>
      <c r="G110" s="15"/>
      <c r="S110" s="14"/>
      <c r="T110" s="14"/>
    </row>
    <row r="111" spans="1:21" s="11" customFormat="1" x14ac:dyDescent="0.3">
      <c r="A111" s="4"/>
      <c r="B111" s="8"/>
      <c r="C111" s="8"/>
      <c r="D111" s="15"/>
      <c r="E111" s="15"/>
      <c r="F111" s="15"/>
      <c r="G111" s="15"/>
      <c r="H111" s="8"/>
      <c r="I111" s="8"/>
      <c r="J111" s="4"/>
      <c r="K111" s="4"/>
      <c r="L111" s="4"/>
      <c r="M111" s="4"/>
      <c r="N111" s="4"/>
      <c r="O111" s="4"/>
      <c r="P111" s="4"/>
      <c r="Q111" s="4"/>
      <c r="R111" s="4"/>
      <c r="S111" s="14"/>
      <c r="T111" s="14"/>
    </row>
    <row r="112" spans="1:21" s="11" customFormat="1" x14ac:dyDescent="0.3">
      <c r="A112" s="4"/>
      <c r="B112" s="8"/>
      <c r="C112" s="8"/>
      <c r="D112" s="15"/>
      <c r="E112" s="15"/>
      <c r="F112" s="15"/>
      <c r="G112" s="15"/>
      <c r="H112" s="8"/>
      <c r="I112" s="8"/>
      <c r="J112" s="4"/>
      <c r="K112" s="4"/>
      <c r="L112" s="4"/>
      <c r="M112" s="4"/>
      <c r="N112" s="4"/>
      <c r="O112" s="4"/>
      <c r="P112" s="4"/>
      <c r="Q112" s="4"/>
      <c r="R112" s="4"/>
      <c r="S112" s="14"/>
      <c r="T112" s="14"/>
    </row>
    <row r="113" spans="1:20" s="11" customFormat="1" x14ac:dyDescent="0.3">
      <c r="A113" s="4"/>
      <c r="B113" s="8"/>
      <c r="C113" s="8"/>
      <c r="D113" s="15"/>
      <c r="E113" s="15"/>
      <c r="F113" s="15"/>
      <c r="G113" s="15"/>
      <c r="H113" s="8"/>
      <c r="I113" s="8"/>
      <c r="J113" s="4"/>
      <c r="K113" s="4"/>
      <c r="L113" s="4"/>
      <c r="M113" s="4"/>
      <c r="N113" s="4"/>
      <c r="O113" s="4"/>
      <c r="P113" s="4"/>
      <c r="Q113" s="4"/>
      <c r="R113" s="4"/>
      <c r="S113" s="14"/>
      <c r="T113" s="14"/>
    </row>
    <row r="114" spans="1:20" s="11" customFormat="1" x14ac:dyDescent="0.3">
      <c r="A114" s="4"/>
      <c r="B114" s="8"/>
      <c r="C114" s="8"/>
      <c r="D114" s="15"/>
      <c r="E114" s="15"/>
      <c r="F114" s="15"/>
      <c r="G114" s="15"/>
      <c r="H114" s="8"/>
      <c r="I114" s="8"/>
      <c r="J114" s="4"/>
      <c r="K114" s="4"/>
      <c r="L114" s="4"/>
      <c r="M114" s="4"/>
      <c r="N114" s="4"/>
      <c r="O114" s="4"/>
      <c r="P114" s="4"/>
      <c r="Q114" s="4"/>
      <c r="R114" s="4"/>
      <c r="S114" s="14"/>
      <c r="T114" s="14"/>
    </row>
    <row r="115" spans="1:20" s="11" customFormat="1" x14ac:dyDescent="0.3">
      <c r="A115" s="4"/>
      <c r="B115" s="8"/>
      <c r="C115" s="8"/>
      <c r="D115" s="15"/>
      <c r="E115" s="15"/>
      <c r="F115" s="15"/>
      <c r="G115" s="15"/>
      <c r="H115" s="8"/>
      <c r="I115" s="8"/>
      <c r="J115" s="4"/>
      <c r="K115" s="4"/>
      <c r="L115" s="4"/>
      <c r="M115" s="4"/>
      <c r="N115" s="4"/>
      <c r="O115" s="4"/>
      <c r="P115" s="4"/>
      <c r="Q115" s="4"/>
      <c r="R115" s="4"/>
      <c r="S115" s="14"/>
      <c r="T115" s="14"/>
    </row>
  </sheetData>
  <sortState ref="A5:Y509">
    <sortCondition ref="A5:A509"/>
    <sortCondition ref="D5:D509"/>
  </sortState>
  <conditionalFormatting sqref="A110:Q181 R110:U185 V110:XFD181 A39:XFD109 G5:G62 A5:XFD37">
    <cfRule type="expression" dxfId="2" priority="6">
      <formula>MOD(ROW(),2)</formula>
    </cfRule>
  </conditionalFormatting>
  <conditionalFormatting sqref="D110:G115 S110:T115">
    <cfRule type="expression" dxfId="1" priority="4">
      <formula>MOD(ROW(),2)</formula>
    </cfRule>
  </conditionalFormatting>
  <conditionalFormatting sqref="N1:N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FA17_Control_Release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Hopkins</dc:creator>
  <cp:lastModifiedBy>Thorpe, Andrew K (382B)</cp:lastModifiedBy>
  <cp:lastPrinted>2018-02-17T00:22:55Z</cp:lastPrinted>
  <dcterms:created xsi:type="dcterms:W3CDTF">2016-09-28T20:51:39Z</dcterms:created>
  <dcterms:modified xsi:type="dcterms:W3CDTF">2018-04-16T02:21:44Z</dcterms:modified>
</cp:coreProperties>
</file>